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931" lockStructure="1"/>
  <bookViews>
    <workbookView xWindow="0" yWindow="120" windowWidth="19440" windowHeight="7035" tabRatio="592" activeTab="2"/>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s>
  <definedNames>
    <definedName name="_xlnm._FilterDatabase" localSheetId="4" hidden="1">'Appendix 3'!$D$4:$G$30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0" l="1"/>
  <c r="G36" i="10"/>
  <c r="J8" i="6" l="1"/>
  <c r="J9" i="6"/>
  <c r="J10" i="6"/>
  <c r="J11" i="6"/>
  <c r="J12" i="6"/>
  <c r="J13" i="6"/>
  <c r="J14" i="6"/>
  <c r="J15" i="6"/>
  <c r="J16" i="6"/>
  <c r="J17" i="6"/>
  <c r="J18" i="6"/>
  <c r="J19" i="6"/>
  <c r="J20" i="6"/>
  <c r="J21" i="6"/>
  <c r="J22" i="6"/>
  <c r="J23" i="6"/>
  <c r="J24" i="6"/>
  <c r="J25" i="6"/>
  <c r="J26" i="6"/>
  <c r="J27" i="6"/>
  <c r="J28" i="6"/>
  <c r="J29" i="6"/>
  <c r="J30" i="6"/>
  <c r="J31" i="6"/>
  <c r="J7" i="6"/>
  <c r="I8" i="6"/>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G8" i="6"/>
  <c r="G9" i="6"/>
  <c r="G10" i="6"/>
  <c r="G11" i="6"/>
  <c r="G12" i="6"/>
  <c r="G13" i="6"/>
  <c r="G14" i="6"/>
  <c r="G15" i="6"/>
  <c r="G16" i="6"/>
  <c r="G17" i="6"/>
  <c r="G18" i="6"/>
  <c r="G19" i="6"/>
  <c r="G20" i="6"/>
  <c r="G21" i="6"/>
  <c r="G22" i="6"/>
  <c r="G23" i="6"/>
  <c r="G24" i="6"/>
  <c r="G25" i="6"/>
  <c r="G26" i="6"/>
  <c r="G27" i="6"/>
  <c r="G28" i="6"/>
  <c r="G29" i="6"/>
  <c r="G30" i="6"/>
  <c r="G31" i="6"/>
  <c r="G7" i="6"/>
  <c r="F31" i="6"/>
  <c r="F30" i="6"/>
  <c r="F29" i="6"/>
  <c r="F28" i="6"/>
  <c r="F27" i="6"/>
  <c r="F26" i="6"/>
  <c r="F25" i="6"/>
  <c r="F24" i="6"/>
  <c r="F23" i="6"/>
  <c r="F22" i="6"/>
  <c r="F21" i="6"/>
  <c r="F20" i="6"/>
  <c r="F19" i="6"/>
  <c r="F18" i="6"/>
  <c r="F16" i="6"/>
  <c r="F15" i="6"/>
  <c r="F14" i="6"/>
  <c r="F13" i="6"/>
  <c r="F12" i="6"/>
  <c r="F11" i="6"/>
  <c r="F10" i="6"/>
  <c r="F9" i="6"/>
  <c r="F8" i="6"/>
  <c r="F7" i="6"/>
  <c r="E8" i="6"/>
  <c r="E9" i="6"/>
  <c r="E10" i="6"/>
  <c r="E11" i="6"/>
  <c r="E12" i="6"/>
  <c r="E13" i="6"/>
  <c r="E14" i="6"/>
  <c r="E15" i="6"/>
  <c r="E16" i="6"/>
  <c r="E17" i="6"/>
  <c r="E18" i="6"/>
  <c r="E19" i="6"/>
  <c r="E20" i="6"/>
  <c r="E21" i="6"/>
  <c r="E22" i="6"/>
  <c r="E23" i="6"/>
  <c r="E24" i="6"/>
  <c r="E25" i="6"/>
  <c r="E26" i="6"/>
  <c r="E27" i="6"/>
  <c r="E28" i="6"/>
  <c r="E29" i="6"/>
  <c r="E30" i="6"/>
  <c r="E31" i="6"/>
  <c r="E7" i="6"/>
  <c r="D8" i="6"/>
  <c r="D9" i="6"/>
  <c r="D10" i="6"/>
  <c r="D11" i="6"/>
  <c r="D12" i="6"/>
  <c r="D13" i="6"/>
  <c r="D14" i="6"/>
  <c r="D15" i="6"/>
  <c r="D16" i="6"/>
  <c r="D17" i="6"/>
  <c r="D18" i="6"/>
  <c r="D19" i="6"/>
  <c r="D20" i="6"/>
  <c r="D21" i="6"/>
  <c r="D22" i="6"/>
  <c r="D23" i="6"/>
  <c r="D24" i="6"/>
  <c r="D25" i="6"/>
  <c r="D26" i="6"/>
  <c r="D27" i="6"/>
  <c r="D28" i="6"/>
  <c r="D29" i="6"/>
  <c r="D30" i="6"/>
  <c r="D31" i="6"/>
  <c r="D7" i="6"/>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7" i="10"/>
  <c r="G38" i="10"/>
  <c r="G39" i="10"/>
  <c r="G40" i="10"/>
  <c r="G41" i="10"/>
  <c r="G42" i="10"/>
  <c r="G43" i="10"/>
  <c r="G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7" i="10"/>
  <c r="J44" i="10" l="1"/>
  <c r="I44" i="10"/>
  <c r="K7" i="6"/>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7"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7" i="9"/>
  <c r="L7" i="9" l="1"/>
  <c r="L12" i="9"/>
  <c r="M7" i="9"/>
  <c r="K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7" i="9"/>
  <c r="K9" i="6" l="1"/>
  <c r="L10" i="6"/>
  <c r="M11" i="6"/>
  <c r="K13" i="6"/>
  <c r="L14" i="6"/>
  <c r="M15" i="6"/>
  <c r="K17" i="6"/>
  <c r="L18" i="6"/>
  <c r="M19" i="6"/>
  <c r="K21" i="6"/>
  <c r="L22" i="6"/>
  <c r="M23" i="6"/>
  <c r="K25" i="6"/>
  <c r="L26" i="6"/>
  <c r="M27" i="6"/>
  <c r="K29" i="6"/>
  <c r="L30" i="6"/>
  <c r="M31" i="6"/>
  <c r="L7" i="6"/>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G44" i="10"/>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E44" i="10"/>
  <c r="F44" i="10"/>
  <c r="H44" i="10"/>
  <c r="D44" i="10"/>
  <c r="K8" i="9"/>
  <c r="L8" i="9"/>
  <c r="M8" i="9"/>
  <c r="K9" i="9"/>
  <c r="L9" i="9"/>
  <c r="M9" i="9"/>
  <c r="K10" i="9"/>
  <c r="L10" i="9"/>
  <c r="M10" i="9"/>
  <c r="K11" i="9"/>
  <c r="L11" i="9"/>
  <c r="M11" i="9"/>
  <c r="K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0" i="9"/>
  <c r="L40" i="9"/>
  <c r="M40" i="9"/>
  <c r="K41" i="9"/>
  <c r="L41" i="9"/>
  <c r="M41" i="9"/>
  <c r="K42" i="9"/>
  <c r="L42" i="9"/>
  <c r="M42" i="9"/>
  <c r="K43" i="9"/>
  <c r="L43" i="9"/>
  <c r="M43" i="9"/>
  <c r="E44" i="9"/>
  <c r="F44" i="9"/>
  <c r="G44" i="9"/>
  <c r="H44" i="9"/>
  <c r="I44" i="9"/>
  <c r="J44" i="9"/>
  <c r="D44" i="9"/>
  <c r="K44" i="10" l="1"/>
  <c r="M44" i="10"/>
  <c r="L44" i="10"/>
  <c r="M44" i="9"/>
  <c r="K31" i="6"/>
  <c r="K27" i="6"/>
  <c r="K23" i="6"/>
  <c r="K19" i="6"/>
  <c r="K15" i="6"/>
  <c r="K11" i="6"/>
  <c r="M30" i="6"/>
  <c r="M26" i="6"/>
  <c r="M22" i="6"/>
  <c r="M18" i="6"/>
  <c r="M14" i="6"/>
  <c r="M10" i="6"/>
  <c r="E32" i="6"/>
  <c r="F32" i="6"/>
  <c r="G32" i="6"/>
  <c r="I32" i="6"/>
  <c r="H32" i="6"/>
  <c r="J32" i="6"/>
  <c r="D32" i="6"/>
  <c r="K32" i="6" l="1"/>
  <c r="L32" i="6"/>
  <c r="M32" i="6"/>
  <c r="L7" i="10"/>
  <c r="K7" i="10"/>
  <c r="M7" i="10"/>
  <c r="B9" i="6"/>
  <c r="B10" i="6"/>
  <c r="B11" i="6" s="1"/>
  <c r="B12" i="6" s="1"/>
  <c r="B13" i="6" s="1"/>
  <c r="B14" i="6" s="1"/>
  <c r="B15" i="6" s="1"/>
  <c r="B16" i="6" s="1"/>
  <c r="B17" i="6" s="1"/>
  <c r="B18" i="6" s="1"/>
  <c r="B19" i="6" s="1"/>
  <c r="B20" i="6" s="1"/>
  <c r="B21" i="6" s="1"/>
  <c r="B22" i="6" s="1"/>
  <c r="B23" i="6" s="1"/>
  <c r="B24" i="6" s="1"/>
  <c r="B25" i="6" s="1"/>
  <c r="B26" i="6" s="1"/>
  <c r="B27" i="6" s="1"/>
  <c r="B28" i="6" s="1"/>
  <c r="B29" i="6" s="1"/>
  <c r="B30" i="6" s="1"/>
  <c r="B31" i="6" s="1"/>
  <c r="B8" i="6"/>
  <c r="K44" i="9" l="1"/>
  <c r="L44" i="9"/>
</calcChain>
</file>

<file path=xl/sharedStrings.xml><?xml version="1.0" encoding="utf-8"?>
<sst xmlns="http://schemas.openxmlformats.org/spreadsheetml/2006/main" count="159" uniqueCount="92">
  <si>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</si>
  <si>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</si>
  <si>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</si>
  <si>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</si>
  <si>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</si>
  <si>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</si>
  <si>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</si>
  <si>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</si>
  <si>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</si>
  <si>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</si>
  <si>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</si>
  <si>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</si>
  <si>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</si>
  <si>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</si>
  <si>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</si>
  <si>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</si>
  <si>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</si>
  <si>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</si>
  <si>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</si>
  <si>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</si>
  <si>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</si>
  <si>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</si>
  <si>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</si>
  <si>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</si>
  <si>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</si>
  <si>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</si>
  <si>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</si>
  <si>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</si>
  <si>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</si>
  <si>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</si>
  <si>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</si>
  <si>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</si>
  <si>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</si>
  <si>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</si>
  <si>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</si>
  <si>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</si>
  <si>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</si>
  <si>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</si>
  <si>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</si>
  <si>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</si>
  <si>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</si>
  <si>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</si>
  <si>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</si>
  <si>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</si>
  <si>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</si>
  <si>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</si>
  <si>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</si>
  <si>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</si>
  <si>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</si>
  <si>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</si>
  <si>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</si>
  <si>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</si>
  <si>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</si>
  <si>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</si>
  <si>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</si>
  <si>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</si>
  <si>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</si>
  <si>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</si>
  <si>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</si>
  <si>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</si>
  <si>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</si>
  <si>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</si>
  <si>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</si>
  <si>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</si>
  <si>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</si>
  <si>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</si>
  <si>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</si>
  <si>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</si>
  <si>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</si>
  <si>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</si>
  <si>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</si>
  <si>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</si>
  <si>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</si>
  <si>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</si>
  <si>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</si>
  <si>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</si>
  <si>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</si>
  <si>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</si>
  <si>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</si>
  <si>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Declined claims
ratio (%)
(5/(4+5+6+7))</t>
  </si>
  <si>
    <t>Claims closed as
no claims 
ratio (%)
(6/(4+5+6+7))</t>
  </si>
  <si>
    <t>Claim settlement
ratio (%)</t>
  </si>
  <si>
    <t>MUA INSURANCE COMPANY</t>
  </si>
  <si>
    <t>METROPOLITAN CANNON GENERAL</t>
  </si>
  <si>
    <t>Four</t>
  </si>
  <si>
    <t>31st December 2018</t>
  </si>
  <si>
    <t xml:space="preserve">Q4 2018
(4/(4+5+6+7))
</t>
  </si>
  <si>
    <t>Q3 2018</t>
  </si>
  <si>
    <t>Appendix 1: Analysis of liability claims (numbers) under general insurance business for the quarter ended 31st December 2018</t>
  </si>
  <si>
    <t>Appendix 2: Analysis of non - liability claims (numbers) under general insurance business for the quarter ended 31st December 2018</t>
  </si>
  <si>
    <t>Appendix 3: Analysis of  long-term insurance business claims (numbers) for the quarter ended 31st December 2018</t>
  </si>
  <si>
    <t>Q4 2018
(4/(4+5+6+7))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</si>
</sst>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00_);_(* \(\ #,##0.00\ \);_(* &quot;-&quot;??_);_(\ @_ \)"/>
    <numFmt numFmtId="166" formatCode="_(* #,##0_);_(* \(#,##0\);_(* &quot;-&quot;??_);_(@_)"/>
    <numFmt numFmtId="167" formatCode="_(* #,##0.0_);_(* \(#,##0.0\);_(* &quot;-&quot;??_);_(@_)"/>
    <numFmt numFmtId="168"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00">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9" xfId="2" applyNumberFormat="1" applyFont="1" applyFill="1" applyBorder="1" applyAlignment="1">
      <alignment horizontal="left"/>
    </xf>
    <xf numFmtId="167" fontId="9" fillId="3" borderId="20" xfId="2" applyNumberFormat="1" applyFont="1" applyFill="1" applyBorder="1" applyAlignment="1">
      <alignment horizontal="right" wrapText="1"/>
    </xf>
    <xf numFmtId="166"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5" fillId="0" borderId="35" xfId="2" applyNumberFormat="1" applyFont="1" applyFill="1" applyBorder="1"/>
    <xf numFmtId="166" fontId="9" fillId="3" borderId="18" xfId="2" applyNumberFormat="1" applyFont="1" applyFill="1" applyBorder="1"/>
    <xf numFmtId="167"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6" fontId="5" fillId="0" borderId="13" xfId="2" applyNumberFormat="1" applyFont="1" applyFill="1" applyBorder="1"/>
    <xf numFmtId="167" fontId="10" fillId="0" borderId="34"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2" xfId="2" applyNumberFormat="1" applyFont="1" applyFill="1" applyBorder="1"/>
    <xf numFmtId="166" fontId="11" fillId="3" borderId="43"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8" xfId="2" applyNumberFormat="1" applyFont="1" applyFill="1" applyBorder="1" applyAlignment="1">
      <alignment horizontal="left"/>
    </xf>
    <xf numFmtId="167" fontId="9" fillId="3" borderId="36"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10" fillId="0" borderId="17" xfId="4" applyNumberFormat="1" applyFont="1" applyFill="1" applyBorder="1" applyAlignment="1">
      <alignment horizontal="right" wrapText="1"/>
    </xf>
    <xf numFmtId="167" fontId="10" fillId="0" borderId="44" xfId="4" applyNumberFormat="1" applyFont="1" applyFill="1" applyBorder="1" applyAlignment="1">
      <alignment horizontal="right" wrapText="1"/>
    </xf>
    <xf numFmtId="167" fontId="9" fillId="3" borderId="19"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6" fontId="5" fillId="4" borderId="39" xfId="4" applyNumberFormat="1" applyFont="1" applyFill="1" applyBorder="1" applyAlignment="1">
      <alignment horizontal="center" vertical="center" wrapText="1"/>
    </xf>
    <xf numFmtId="166" fontId="5" fillId="4" borderId="39" xfId="4" applyNumberFormat="1" applyFont="1" applyFill="1" applyBorder="1" applyAlignment="1">
      <alignment horizontal="left" vertical="top" wrapText="1"/>
    </xf>
    <xf numFmtId="167"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7" xfId="2" applyNumberFormat="1" applyFont="1" applyFill="1" applyBorder="1" applyAlignment="1">
      <alignment horizontal="left"/>
    </xf>
    <xf numFmtId="164" fontId="11" fillId="0" borderId="47" xfId="2" applyNumberFormat="1" applyFont="1" applyFill="1" applyBorder="1" applyAlignment="1">
      <alignment horizontal="left"/>
    </xf>
    <xf numFmtId="166" fontId="9" fillId="3" borderId="20"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51" xfId="4" applyNumberFormat="1" applyFont="1" applyFill="1" applyBorder="1" applyAlignment="1">
      <alignment horizontal="left" vertical="top" wrapText="1"/>
    </xf>
    <xf numFmtId="167" fontId="10" fillId="0" borderId="34" xfId="2" applyNumberFormat="1" applyFont="1" applyFill="1" applyBorder="1" applyAlignment="1">
      <alignment horizontal="left"/>
    </xf>
    <xf numFmtId="166" fontId="10" fillId="0" borderId="41" xfId="2" applyNumberFormat="1" applyFont="1" applyFill="1" applyBorder="1"/>
    <xf numFmtId="166" fontId="5" fillId="4" borderId="52" xfId="4" applyNumberFormat="1" applyFont="1" applyFill="1" applyBorder="1" applyAlignment="1">
      <alignment horizontal="center" vertical="center" wrapText="1"/>
    </xf>
    <xf numFmtId="166" fontId="5" fillId="4" borderId="53" xfId="4" applyNumberFormat="1" applyFont="1" applyFill="1" applyBorder="1" applyAlignment="1">
      <alignment horizontal="center" vertical="center" wrapText="1"/>
    </xf>
    <xf numFmtId="0" fontId="0" fillId="0" borderId="0" xfId="3" applyFont="1"/>
    <xf numFmtId="164" fontId="9" fillId="3" borderId="19" xfId="4" applyNumberFormat="1" applyFont="1" applyFill="1" applyBorder="1" applyAlignment="1">
      <alignment horizontal="right" wrapText="1"/>
    </xf>
    <xf numFmtId="167" fontId="12" fillId="0" borderId="0" xfId="3" applyNumberFormat="1"/>
    <xf numFmtId="164" fontId="9" fillId="3" borderId="19" xfId="2" applyNumberFormat="1" applyFont="1" applyFill="1" applyBorder="1" applyAlignment="1">
      <alignment horizontal="right" wrapText="1"/>
    </xf>
    <xf numFmtId="164" fontId="9" fillId="3" borderId="20" xfId="2" applyNumberFormat="1" applyFont="1" applyFill="1" applyBorder="1" applyAlignment="1">
      <alignment horizontal="right" wrapText="1"/>
    </xf>
    <xf numFmtId="2" fontId="12" fillId="0" borderId="0" xfId="3" applyNumberFormat="1"/>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wanjiku/Documents/Work%20Jemimah/Claims%20Reports/Monthly/2018/October/October%202018%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wanjiku/Documents/Work%20Jemimah/Claims%20Reports/Monthly/2018/November/November%202018%20Claims%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wanjiku/Documents/Work%20Jemimah/Claims%20Reports/Monthly/2018/December/December%202018%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ess than 30 days"/>
      <sheetName val="Liab Claims Table 1"/>
      <sheetName val="Appendix 1"/>
      <sheetName val="Appendix 2"/>
      <sheetName val="Non Liab Claims Table 2"/>
      <sheetName val="Appendix 3"/>
      <sheetName val="Appendix 4"/>
      <sheetName val="Appenx 5,6,&amp;10 Payment periods"/>
      <sheetName val="Claims Proportions &amp; Graphs"/>
      <sheetName val="Appendix 7 claims proportions"/>
      <sheetName val="Table 3 LIB"/>
      <sheetName val="Appendix 8"/>
      <sheetName val="Appendix 9"/>
      <sheetName val="Appendix 11"/>
      <sheetName val="Appendix 12 &amp; 13"/>
    </sheetNames>
    <sheetDataSet>
      <sheetData sheetId="0" refreshError="1"/>
      <sheetData sheetId="1" refreshError="1"/>
      <sheetData sheetId="2">
        <row r="48">
          <cell r="D48">
            <v>12</v>
          </cell>
          <cell r="F48">
            <v>0</v>
          </cell>
          <cell r="H48">
            <v>1</v>
          </cell>
          <cell r="J48">
            <v>0</v>
          </cell>
          <cell r="L48">
            <v>0</v>
          </cell>
          <cell r="N48">
            <v>0</v>
          </cell>
        </row>
        <row r="49">
          <cell r="D49">
            <v>1697</v>
          </cell>
          <cell r="F49">
            <v>67</v>
          </cell>
          <cell r="H49">
            <v>116</v>
          </cell>
          <cell r="J49">
            <v>83</v>
          </cell>
          <cell r="L49">
            <v>0</v>
          </cell>
          <cell r="N49">
            <v>0</v>
          </cell>
        </row>
        <row r="50">
          <cell r="D50">
            <v>925</v>
          </cell>
          <cell r="F50">
            <v>63</v>
          </cell>
          <cell r="H50">
            <v>30</v>
          </cell>
          <cell r="J50">
            <v>38</v>
          </cell>
          <cell r="L50">
            <v>0</v>
          </cell>
          <cell r="N50">
            <v>10</v>
          </cell>
        </row>
        <row r="51">
          <cell r="D51">
            <v>72</v>
          </cell>
          <cell r="F51">
            <v>6</v>
          </cell>
          <cell r="H51">
            <v>0</v>
          </cell>
          <cell r="J51">
            <v>0</v>
          </cell>
          <cell r="L51">
            <v>0</v>
          </cell>
          <cell r="N51">
            <v>0</v>
          </cell>
        </row>
        <row r="52">
          <cell r="D52">
            <v>11342</v>
          </cell>
          <cell r="F52">
            <v>233</v>
          </cell>
          <cell r="H52">
            <v>260</v>
          </cell>
          <cell r="J52">
            <v>411</v>
          </cell>
          <cell r="L52">
            <v>0</v>
          </cell>
          <cell r="N52">
            <v>0</v>
          </cell>
        </row>
        <row r="53">
          <cell r="D53">
            <v>17608</v>
          </cell>
          <cell r="F53">
            <v>412</v>
          </cell>
          <cell r="H53">
            <v>0</v>
          </cell>
          <cell r="J53">
            <v>320</v>
          </cell>
          <cell r="L53">
            <v>0</v>
          </cell>
          <cell r="N53">
            <v>14560</v>
          </cell>
        </row>
        <row r="54">
          <cell r="D54">
            <v>7619</v>
          </cell>
          <cell r="F54">
            <v>374</v>
          </cell>
          <cell r="H54">
            <v>230</v>
          </cell>
          <cell r="J54">
            <v>159</v>
          </cell>
          <cell r="L54">
            <v>0</v>
          </cell>
          <cell r="N54">
            <v>0</v>
          </cell>
        </row>
        <row r="55">
          <cell r="D55">
            <v>381</v>
          </cell>
          <cell r="F55">
            <v>6</v>
          </cell>
          <cell r="H55">
            <v>0</v>
          </cell>
          <cell r="J55">
            <v>2</v>
          </cell>
          <cell r="L55">
            <v>0</v>
          </cell>
          <cell r="N55">
            <v>1</v>
          </cell>
        </row>
        <row r="56">
          <cell r="D56">
            <v>13700</v>
          </cell>
          <cell r="F56">
            <v>601</v>
          </cell>
          <cell r="H56">
            <v>0</v>
          </cell>
          <cell r="J56">
            <v>316</v>
          </cell>
          <cell r="L56">
            <v>0</v>
          </cell>
          <cell r="N56">
            <v>437</v>
          </cell>
        </row>
        <row r="57">
          <cell r="D57">
            <v>2292</v>
          </cell>
          <cell r="F57">
            <v>82</v>
          </cell>
          <cell r="H57">
            <v>167</v>
          </cell>
          <cell r="J57">
            <v>79</v>
          </cell>
          <cell r="L57">
            <v>2</v>
          </cell>
          <cell r="N57">
            <v>137</v>
          </cell>
        </row>
        <row r="58">
          <cell r="D58">
            <v>2517</v>
          </cell>
          <cell r="F58">
            <v>297</v>
          </cell>
          <cell r="H58">
            <v>0</v>
          </cell>
          <cell r="J58">
            <v>66</v>
          </cell>
          <cell r="L58">
            <v>0</v>
          </cell>
          <cell r="N58">
            <v>187</v>
          </cell>
        </row>
        <row r="59">
          <cell r="D59">
            <v>7274</v>
          </cell>
          <cell r="F59">
            <v>110</v>
          </cell>
          <cell r="H59">
            <v>0</v>
          </cell>
          <cell r="J59">
            <v>29</v>
          </cell>
          <cell r="L59">
            <v>0</v>
          </cell>
          <cell r="N59">
            <v>0</v>
          </cell>
        </row>
        <row r="60">
          <cell r="D60">
            <v>6470</v>
          </cell>
          <cell r="F60">
            <v>725</v>
          </cell>
          <cell r="H60">
            <v>132</v>
          </cell>
          <cell r="J60">
            <v>212</v>
          </cell>
          <cell r="L60">
            <v>0</v>
          </cell>
          <cell r="N60">
            <v>0</v>
          </cell>
        </row>
        <row r="61">
          <cell r="D61">
            <v>3851</v>
          </cell>
          <cell r="F61">
            <v>293</v>
          </cell>
          <cell r="H61">
            <v>398</v>
          </cell>
          <cell r="J61">
            <v>86</v>
          </cell>
          <cell r="L61">
            <v>4</v>
          </cell>
          <cell r="N61">
            <v>176</v>
          </cell>
        </row>
        <row r="62">
          <cell r="D62">
            <v>12602</v>
          </cell>
          <cell r="F62">
            <v>542</v>
          </cell>
          <cell r="H62">
            <v>282</v>
          </cell>
          <cell r="J62">
            <v>81</v>
          </cell>
          <cell r="L62">
            <v>0</v>
          </cell>
          <cell r="N62">
            <v>0</v>
          </cell>
        </row>
        <row r="63">
          <cell r="D63">
            <v>777</v>
          </cell>
          <cell r="F63">
            <v>28</v>
          </cell>
          <cell r="H63">
            <v>47</v>
          </cell>
          <cell r="J63">
            <v>39</v>
          </cell>
          <cell r="L63">
            <v>0</v>
          </cell>
          <cell r="N63">
            <v>0</v>
          </cell>
        </row>
        <row r="64">
          <cell r="D64">
            <v>5031</v>
          </cell>
          <cell r="F64">
            <v>115</v>
          </cell>
          <cell r="H64">
            <v>170</v>
          </cell>
          <cell r="J64">
            <v>147</v>
          </cell>
          <cell r="L64">
            <v>0</v>
          </cell>
          <cell r="N64">
            <v>0</v>
          </cell>
        </row>
        <row r="65">
          <cell r="D65">
            <v>2181</v>
          </cell>
          <cell r="F65">
            <v>29</v>
          </cell>
          <cell r="H65">
            <v>43</v>
          </cell>
          <cell r="J65">
            <v>32</v>
          </cell>
          <cell r="L65">
            <v>0</v>
          </cell>
          <cell r="N65">
            <v>148</v>
          </cell>
        </row>
        <row r="66">
          <cell r="D66">
            <v>6490</v>
          </cell>
          <cell r="F66">
            <v>216</v>
          </cell>
          <cell r="H66">
            <v>0</v>
          </cell>
          <cell r="J66">
            <v>457</v>
          </cell>
          <cell r="L66">
            <v>0</v>
          </cell>
          <cell r="N66">
            <v>0</v>
          </cell>
        </row>
        <row r="67">
          <cell r="D67">
            <v>3093</v>
          </cell>
          <cell r="F67">
            <v>100</v>
          </cell>
          <cell r="H67">
            <v>66</v>
          </cell>
          <cell r="J67">
            <v>59</v>
          </cell>
          <cell r="L67">
            <v>29</v>
          </cell>
          <cell r="N67">
            <v>25</v>
          </cell>
        </row>
        <row r="68">
          <cell r="D68">
            <v>207</v>
          </cell>
          <cell r="F68">
            <v>192</v>
          </cell>
          <cell r="H68">
            <v>10</v>
          </cell>
          <cell r="J68">
            <v>186</v>
          </cell>
          <cell r="L68">
            <v>0</v>
          </cell>
          <cell r="N68">
            <v>0</v>
          </cell>
        </row>
        <row r="69">
          <cell r="D69">
            <v>1716</v>
          </cell>
          <cell r="F69">
            <v>180</v>
          </cell>
          <cell r="H69">
            <v>0</v>
          </cell>
          <cell r="J69">
            <v>115</v>
          </cell>
          <cell r="L69">
            <v>0</v>
          </cell>
          <cell r="N69">
            <v>0</v>
          </cell>
        </row>
        <row r="70">
          <cell r="D70">
            <v>5634</v>
          </cell>
          <cell r="F70">
            <v>93</v>
          </cell>
          <cell r="H70">
            <v>0</v>
          </cell>
          <cell r="J70">
            <v>31</v>
          </cell>
          <cell r="L70">
            <v>0</v>
          </cell>
          <cell r="N70">
            <v>20</v>
          </cell>
        </row>
        <row r="71">
          <cell r="D71">
            <v>796</v>
          </cell>
          <cell r="F71">
            <v>20</v>
          </cell>
          <cell r="H71">
            <v>0</v>
          </cell>
          <cell r="J71">
            <v>16</v>
          </cell>
          <cell r="L71">
            <v>0</v>
          </cell>
          <cell r="N71">
            <v>1</v>
          </cell>
        </row>
        <row r="72">
          <cell r="D72">
            <v>3026</v>
          </cell>
          <cell r="F72">
            <v>70</v>
          </cell>
          <cell r="H72">
            <v>0</v>
          </cell>
          <cell r="J72">
            <v>76</v>
          </cell>
          <cell r="L72">
            <v>0</v>
          </cell>
          <cell r="N72">
            <v>318</v>
          </cell>
        </row>
        <row r="73">
          <cell r="D73">
            <v>2574</v>
          </cell>
          <cell r="F73">
            <v>16</v>
          </cell>
          <cell r="H73">
            <v>52</v>
          </cell>
          <cell r="J73">
            <v>16</v>
          </cell>
          <cell r="L73">
            <v>0</v>
          </cell>
          <cell r="N73">
            <v>0</v>
          </cell>
        </row>
        <row r="74">
          <cell r="D74">
            <v>36</v>
          </cell>
          <cell r="F74">
            <v>1</v>
          </cell>
          <cell r="H74">
            <v>5</v>
          </cell>
          <cell r="J74">
            <v>1</v>
          </cell>
          <cell r="L74">
            <v>0</v>
          </cell>
          <cell r="N74">
            <v>0</v>
          </cell>
        </row>
        <row r="75">
          <cell r="D75">
            <v>107</v>
          </cell>
          <cell r="F75">
            <v>45</v>
          </cell>
          <cell r="H75">
            <v>0</v>
          </cell>
          <cell r="J75">
            <v>8</v>
          </cell>
          <cell r="L75">
            <v>0</v>
          </cell>
          <cell r="N75">
            <v>0</v>
          </cell>
        </row>
        <row r="76">
          <cell r="D76">
            <v>450</v>
          </cell>
          <cell r="F76">
            <v>9</v>
          </cell>
          <cell r="H76">
            <v>56</v>
          </cell>
          <cell r="J76">
            <v>6</v>
          </cell>
          <cell r="L76">
            <v>0</v>
          </cell>
          <cell r="N76">
            <v>21</v>
          </cell>
        </row>
        <row r="77">
          <cell r="D77">
            <v>879</v>
          </cell>
          <cell r="F77">
            <v>699</v>
          </cell>
          <cell r="H77">
            <v>0</v>
          </cell>
          <cell r="J77">
            <v>141</v>
          </cell>
          <cell r="L77">
            <v>0</v>
          </cell>
          <cell r="N77">
            <v>2</v>
          </cell>
        </row>
        <row r="78">
          <cell r="D78">
            <v>258</v>
          </cell>
          <cell r="F78">
            <v>3</v>
          </cell>
          <cell r="H78">
            <v>75</v>
          </cell>
          <cell r="J78">
            <v>13</v>
          </cell>
          <cell r="L78">
            <v>1</v>
          </cell>
          <cell r="N78">
            <v>0</v>
          </cell>
        </row>
        <row r="79">
          <cell r="D79">
            <v>1573</v>
          </cell>
          <cell r="F79">
            <v>56</v>
          </cell>
          <cell r="H79">
            <v>13</v>
          </cell>
          <cell r="J79">
            <v>11</v>
          </cell>
          <cell r="L79">
            <v>0</v>
          </cell>
          <cell r="N79">
            <v>42</v>
          </cell>
        </row>
        <row r="80">
          <cell r="D80">
            <v>136</v>
          </cell>
          <cell r="F80">
            <v>24</v>
          </cell>
          <cell r="H80">
            <v>28</v>
          </cell>
          <cell r="J80">
            <v>25</v>
          </cell>
          <cell r="L80">
            <v>0</v>
          </cell>
          <cell r="N80">
            <v>13</v>
          </cell>
        </row>
        <row r="81">
          <cell r="D81">
            <v>4269</v>
          </cell>
          <cell r="F81">
            <v>72</v>
          </cell>
          <cell r="H81">
            <v>351</v>
          </cell>
          <cell r="J81">
            <v>35</v>
          </cell>
          <cell r="L81">
            <v>0</v>
          </cell>
          <cell r="N81">
            <v>0</v>
          </cell>
        </row>
        <row r="82">
          <cell r="D82">
            <v>2110</v>
          </cell>
          <cell r="F82">
            <v>17</v>
          </cell>
          <cell r="H82">
            <v>6</v>
          </cell>
          <cell r="J82">
            <v>5</v>
          </cell>
          <cell r="L82">
            <v>0</v>
          </cell>
          <cell r="N82">
            <v>2</v>
          </cell>
        </row>
        <row r="83">
          <cell r="D83">
            <v>3412</v>
          </cell>
          <cell r="F83">
            <v>92</v>
          </cell>
          <cell r="H83">
            <v>567</v>
          </cell>
          <cell r="J83">
            <v>372</v>
          </cell>
          <cell r="L83">
            <v>4</v>
          </cell>
          <cell r="N83">
            <v>0</v>
          </cell>
        </row>
        <row r="84">
          <cell r="D84">
            <v>2329</v>
          </cell>
          <cell r="F84">
            <v>227</v>
          </cell>
          <cell r="H84">
            <v>301</v>
          </cell>
          <cell r="J84">
            <v>139</v>
          </cell>
          <cell r="L84">
            <v>0</v>
          </cell>
          <cell r="N84">
            <v>0</v>
          </cell>
        </row>
      </sheetData>
      <sheetData sheetId="3" refreshError="1"/>
      <sheetData sheetId="4" refreshError="1"/>
      <sheetData sheetId="5">
        <row r="48">
          <cell r="D48">
            <v>26990</v>
          </cell>
          <cell r="F48">
            <v>34891</v>
          </cell>
          <cell r="H48">
            <v>1</v>
          </cell>
          <cell r="J48">
            <v>32339</v>
          </cell>
          <cell r="L48">
            <v>33</v>
          </cell>
          <cell r="N48">
            <v>2998</v>
          </cell>
        </row>
        <row r="49">
          <cell r="D49">
            <v>1713</v>
          </cell>
          <cell r="F49">
            <v>191</v>
          </cell>
          <cell r="H49">
            <v>95</v>
          </cell>
          <cell r="J49">
            <v>197</v>
          </cell>
          <cell r="L49">
            <v>0</v>
          </cell>
          <cell r="N49">
            <v>0</v>
          </cell>
        </row>
        <row r="50">
          <cell r="D50">
            <v>1394</v>
          </cell>
          <cell r="F50">
            <v>404</v>
          </cell>
          <cell r="H50">
            <v>169</v>
          </cell>
          <cell r="J50">
            <v>374</v>
          </cell>
          <cell r="L50">
            <v>0</v>
          </cell>
          <cell r="N50">
            <v>11</v>
          </cell>
        </row>
        <row r="51">
          <cell r="D51">
            <v>276</v>
          </cell>
          <cell r="F51">
            <v>43</v>
          </cell>
          <cell r="H51">
            <v>26</v>
          </cell>
          <cell r="J51">
            <v>38</v>
          </cell>
          <cell r="L51">
            <v>0</v>
          </cell>
          <cell r="N51">
            <v>0</v>
          </cell>
        </row>
        <row r="52">
          <cell r="D52">
            <v>3896</v>
          </cell>
          <cell r="F52">
            <v>894</v>
          </cell>
          <cell r="H52">
            <v>1059</v>
          </cell>
          <cell r="J52">
            <v>990</v>
          </cell>
          <cell r="L52">
            <v>0</v>
          </cell>
          <cell r="N52">
            <v>0</v>
          </cell>
        </row>
        <row r="53">
          <cell r="D53">
            <v>289869</v>
          </cell>
          <cell r="F53">
            <v>11837</v>
          </cell>
          <cell r="H53">
            <v>0</v>
          </cell>
          <cell r="J53">
            <v>34858</v>
          </cell>
          <cell r="L53">
            <v>0</v>
          </cell>
          <cell r="N53">
            <v>213472</v>
          </cell>
        </row>
        <row r="54">
          <cell r="D54">
            <v>11793</v>
          </cell>
          <cell r="F54">
            <v>985</v>
          </cell>
          <cell r="H54">
            <v>906</v>
          </cell>
          <cell r="J54">
            <v>784</v>
          </cell>
          <cell r="L54">
            <v>0</v>
          </cell>
          <cell r="N54">
            <v>0</v>
          </cell>
        </row>
        <row r="55">
          <cell r="D55">
            <v>1024</v>
          </cell>
          <cell r="F55">
            <v>37</v>
          </cell>
          <cell r="H55">
            <v>0</v>
          </cell>
          <cell r="J55">
            <v>2</v>
          </cell>
          <cell r="L55">
            <v>0</v>
          </cell>
          <cell r="N55">
            <v>0</v>
          </cell>
        </row>
        <row r="56">
          <cell r="D56">
            <v>86</v>
          </cell>
          <cell r="F56">
            <v>15</v>
          </cell>
          <cell r="H56">
            <v>0</v>
          </cell>
          <cell r="J56">
            <v>16</v>
          </cell>
          <cell r="L56">
            <v>0</v>
          </cell>
          <cell r="N56">
            <v>0</v>
          </cell>
        </row>
        <row r="57">
          <cell r="D57">
            <v>5386</v>
          </cell>
          <cell r="F57">
            <v>432</v>
          </cell>
          <cell r="H57">
            <v>672</v>
          </cell>
          <cell r="J57">
            <v>746</v>
          </cell>
          <cell r="L57">
            <v>11</v>
          </cell>
          <cell r="N57">
            <v>85</v>
          </cell>
        </row>
        <row r="58">
          <cell r="D58">
            <v>36973</v>
          </cell>
          <cell r="F58">
            <v>14943</v>
          </cell>
          <cell r="H58">
            <v>0</v>
          </cell>
          <cell r="J58">
            <v>13702</v>
          </cell>
          <cell r="L58">
            <v>0</v>
          </cell>
          <cell r="N58">
            <v>2185</v>
          </cell>
        </row>
        <row r="59">
          <cell r="D59">
            <v>7466</v>
          </cell>
          <cell r="F59">
            <v>1288</v>
          </cell>
          <cell r="H59">
            <v>0</v>
          </cell>
          <cell r="J59">
            <v>1249</v>
          </cell>
          <cell r="L59">
            <v>86</v>
          </cell>
          <cell r="N59">
            <v>0</v>
          </cell>
        </row>
        <row r="60">
          <cell r="D60">
            <v>2399</v>
          </cell>
          <cell r="F60">
            <v>304</v>
          </cell>
          <cell r="H60">
            <v>516</v>
          </cell>
          <cell r="J60">
            <v>181</v>
          </cell>
          <cell r="L60">
            <v>0</v>
          </cell>
          <cell r="N60">
            <v>0</v>
          </cell>
        </row>
        <row r="61">
          <cell r="D61">
            <v>12037</v>
          </cell>
          <cell r="F61">
            <v>1806</v>
          </cell>
          <cell r="H61">
            <v>2435</v>
          </cell>
          <cell r="J61">
            <v>1761</v>
          </cell>
          <cell r="L61">
            <v>2</v>
          </cell>
          <cell r="N61">
            <v>411</v>
          </cell>
        </row>
        <row r="62">
          <cell r="D62">
            <v>21059</v>
          </cell>
          <cell r="F62">
            <v>453</v>
          </cell>
          <cell r="H62">
            <v>900</v>
          </cell>
          <cell r="J62">
            <v>323</v>
          </cell>
          <cell r="L62">
            <v>0</v>
          </cell>
          <cell r="N62">
            <v>0</v>
          </cell>
        </row>
        <row r="63">
          <cell r="D63">
            <v>546</v>
          </cell>
          <cell r="F63">
            <v>147</v>
          </cell>
          <cell r="H63">
            <v>45</v>
          </cell>
          <cell r="J63">
            <v>48</v>
          </cell>
          <cell r="L63">
            <v>0</v>
          </cell>
          <cell r="N63">
            <v>4</v>
          </cell>
        </row>
        <row r="64">
          <cell r="D64">
            <v>1124</v>
          </cell>
          <cell r="F64">
            <v>34</v>
          </cell>
          <cell r="H64">
            <v>27</v>
          </cell>
          <cell r="J64">
            <v>16</v>
          </cell>
          <cell r="L64">
            <v>0</v>
          </cell>
          <cell r="N64">
            <v>0</v>
          </cell>
        </row>
        <row r="65">
          <cell r="D65">
            <v>286313</v>
          </cell>
          <cell r="F65">
            <v>241561</v>
          </cell>
          <cell r="H65">
            <v>432</v>
          </cell>
          <cell r="J65">
            <v>309501</v>
          </cell>
          <cell r="L65">
            <v>0</v>
          </cell>
          <cell r="N65">
            <v>767</v>
          </cell>
        </row>
        <row r="66">
          <cell r="D66">
            <v>4957</v>
          </cell>
          <cell r="F66">
            <v>1253</v>
          </cell>
          <cell r="H66">
            <v>0</v>
          </cell>
          <cell r="J66">
            <v>1100</v>
          </cell>
          <cell r="L66">
            <v>0</v>
          </cell>
          <cell r="N66">
            <v>0</v>
          </cell>
        </row>
        <row r="67">
          <cell r="D67">
            <v>10872</v>
          </cell>
          <cell r="F67">
            <v>488</v>
          </cell>
          <cell r="H67">
            <v>512</v>
          </cell>
          <cell r="J67">
            <v>257</v>
          </cell>
          <cell r="L67">
            <v>28</v>
          </cell>
          <cell r="N67">
            <v>27</v>
          </cell>
        </row>
        <row r="68">
          <cell r="D68">
            <v>7983</v>
          </cell>
          <cell r="F68">
            <v>24013</v>
          </cell>
          <cell r="H68">
            <v>72</v>
          </cell>
          <cell r="J68">
            <v>15899</v>
          </cell>
          <cell r="L68">
            <v>657</v>
          </cell>
          <cell r="N68">
            <v>0</v>
          </cell>
        </row>
        <row r="69">
          <cell r="D69">
            <v>370</v>
          </cell>
          <cell r="F69">
            <v>70</v>
          </cell>
          <cell r="H69">
            <v>0</v>
          </cell>
          <cell r="J69">
            <v>72</v>
          </cell>
          <cell r="L69">
            <v>0</v>
          </cell>
          <cell r="N69">
            <v>0</v>
          </cell>
        </row>
        <row r="70">
          <cell r="D70">
            <v>1041</v>
          </cell>
          <cell r="F70">
            <v>91</v>
          </cell>
          <cell r="H70">
            <v>0</v>
          </cell>
          <cell r="J70">
            <v>81</v>
          </cell>
          <cell r="L70">
            <v>0</v>
          </cell>
          <cell r="N70">
            <v>0</v>
          </cell>
        </row>
        <row r="71">
          <cell r="D71">
            <v>997</v>
          </cell>
          <cell r="F71">
            <v>150</v>
          </cell>
          <cell r="H71">
            <v>0</v>
          </cell>
          <cell r="J71">
            <v>91</v>
          </cell>
          <cell r="L71">
            <v>0</v>
          </cell>
          <cell r="N71">
            <v>16</v>
          </cell>
        </row>
        <row r="72">
          <cell r="D72">
            <v>1591</v>
          </cell>
          <cell r="F72">
            <v>313</v>
          </cell>
          <cell r="H72">
            <v>0</v>
          </cell>
          <cell r="J72">
            <v>328</v>
          </cell>
          <cell r="L72">
            <v>0</v>
          </cell>
          <cell r="N72">
            <v>8</v>
          </cell>
        </row>
        <row r="73">
          <cell r="D73">
            <v>1850</v>
          </cell>
          <cell r="F73">
            <v>276</v>
          </cell>
          <cell r="H73">
            <v>362</v>
          </cell>
          <cell r="J73">
            <v>254</v>
          </cell>
          <cell r="L73">
            <v>0</v>
          </cell>
          <cell r="N73">
            <v>2</v>
          </cell>
        </row>
        <row r="74">
          <cell r="D74">
            <v>156</v>
          </cell>
          <cell r="F74">
            <v>108</v>
          </cell>
          <cell r="H74">
            <v>158</v>
          </cell>
          <cell r="J74">
            <v>105</v>
          </cell>
          <cell r="L74">
            <v>1</v>
          </cell>
          <cell r="N74">
            <v>0</v>
          </cell>
        </row>
        <row r="75">
          <cell r="D75">
            <v>39852</v>
          </cell>
          <cell r="F75">
            <v>42210</v>
          </cell>
          <cell r="H75">
            <v>0</v>
          </cell>
          <cell r="J75">
            <v>38221</v>
          </cell>
          <cell r="L75">
            <v>1571</v>
          </cell>
          <cell r="N75">
            <v>0</v>
          </cell>
        </row>
        <row r="76">
          <cell r="D76">
            <v>20305</v>
          </cell>
          <cell r="F76">
            <v>9894</v>
          </cell>
          <cell r="H76">
            <v>704</v>
          </cell>
          <cell r="J76">
            <v>7370</v>
          </cell>
          <cell r="L76">
            <v>194</v>
          </cell>
          <cell r="N76">
            <v>153</v>
          </cell>
        </row>
        <row r="77">
          <cell r="D77">
            <v>73664</v>
          </cell>
          <cell r="F77">
            <v>6857</v>
          </cell>
          <cell r="H77">
            <v>0</v>
          </cell>
          <cell r="J77">
            <v>5330</v>
          </cell>
          <cell r="L77">
            <v>61</v>
          </cell>
          <cell r="N77">
            <v>310</v>
          </cell>
        </row>
        <row r="78">
          <cell r="D78">
            <v>322</v>
          </cell>
          <cell r="F78">
            <v>45</v>
          </cell>
          <cell r="H78">
            <v>0</v>
          </cell>
          <cell r="J78">
            <v>37</v>
          </cell>
          <cell r="L78">
            <v>0</v>
          </cell>
          <cell r="N78">
            <v>0</v>
          </cell>
        </row>
        <row r="79">
          <cell r="D79">
            <v>658</v>
          </cell>
          <cell r="F79">
            <v>140</v>
          </cell>
          <cell r="H79">
            <v>54</v>
          </cell>
          <cell r="J79">
            <v>120</v>
          </cell>
          <cell r="L79">
            <v>0</v>
          </cell>
          <cell r="N79">
            <v>50</v>
          </cell>
        </row>
        <row r="80">
          <cell r="D80">
            <v>155</v>
          </cell>
          <cell r="F80">
            <v>772</v>
          </cell>
          <cell r="H80">
            <v>320</v>
          </cell>
          <cell r="J80">
            <v>191</v>
          </cell>
          <cell r="L80">
            <v>57</v>
          </cell>
          <cell r="N80">
            <v>0</v>
          </cell>
        </row>
        <row r="81">
          <cell r="D81">
            <v>523</v>
          </cell>
          <cell r="F81">
            <v>325</v>
          </cell>
          <cell r="H81">
            <v>945</v>
          </cell>
          <cell r="J81">
            <v>190</v>
          </cell>
          <cell r="L81">
            <v>18</v>
          </cell>
          <cell r="N81">
            <v>4</v>
          </cell>
        </row>
        <row r="82">
          <cell r="D82">
            <v>47269</v>
          </cell>
          <cell r="F82">
            <v>487</v>
          </cell>
          <cell r="H82">
            <v>269</v>
          </cell>
          <cell r="J82">
            <v>25</v>
          </cell>
          <cell r="L82">
            <v>0</v>
          </cell>
          <cell r="N82">
            <v>33</v>
          </cell>
        </row>
        <row r="83">
          <cell r="D83">
            <v>2201</v>
          </cell>
          <cell r="F83">
            <v>351</v>
          </cell>
          <cell r="H83">
            <v>639</v>
          </cell>
          <cell r="J83">
            <v>483</v>
          </cell>
          <cell r="L83">
            <v>9</v>
          </cell>
          <cell r="N83">
            <v>0</v>
          </cell>
        </row>
        <row r="84">
          <cell r="D84">
            <v>2281</v>
          </cell>
          <cell r="F84">
            <v>44</v>
          </cell>
          <cell r="H84">
            <v>0</v>
          </cell>
          <cell r="J84">
            <v>31</v>
          </cell>
          <cell r="L84">
            <v>0</v>
          </cell>
          <cell r="N84">
            <v>0</v>
          </cell>
        </row>
      </sheetData>
      <sheetData sheetId="6" refreshError="1"/>
      <sheetData sheetId="7" refreshError="1"/>
      <sheetData sheetId="8" refreshError="1"/>
      <sheetData sheetId="9" refreshError="1"/>
      <sheetData sheetId="10" refreshError="1"/>
      <sheetData sheetId="11">
        <row r="35">
          <cell r="D35">
            <v>467</v>
          </cell>
          <cell r="F35">
            <v>222</v>
          </cell>
          <cell r="H35">
            <v>0</v>
          </cell>
          <cell r="J35">
            <v>252</v>
          </cell>
          <cell r="L35">
            <v>0</v>
          </cell>
          <cell r="N35">
            <v>13</v>
          </cell>
        </row>
        <row r="36">
          <cell r="D36">
            <v>149</v>
          </cell>
          <cell r="F36">
            <v>259</v>
          </cell>
          <cell r="H36">
            <v>0</v>
          </cell>
          <cell r="J36">
            <v>255</v>
          </cell>
          <cell r="L36">
            <v>0</v>
          </cell>
          <cell r="N36">
            <v>0</v>
          </cell>
        </row>
        <row r="37">
          <cell r="D37">
            <v>4073</v>
          </cell>
          <cell r="F37">
            <v>3641</v>
          </cell>
          <cell r="H37">
            <v>0</v>
          </cell>
          <cell r="J37">
            <v>4567</v>
          </cell>
          <cell r="L37">
            <v>0</v>
          </cell>
          <cell r="N37">
            <v>2</v>
          </cell>
        </row>
        <row r="38">
          <cell r="D38">
            <v>33</v>
          </cell>
          <cell r="F38">
            <v>136</v>
          </cell>
          <cell r="H38">
            <v>0</v>
          </cell>
          <cell r="J38">
            <v>136</v>
          </cell>
          <cell r="L38">
            <v>0</v>
          </cell>
          <cell r="N38">
            <v>0</v>
          </cell>
        </row>
        <row r="39">
          <cell r="D39">
            <v>1210</v>
          </cell>
          <cell r="F39">
            <v>574</v>
          </cell>
          <cell r="H39">
            <v>70</v>
          </cell>
          <cell r="J39">
            <v>605</v>
          </cell>
          <cell r="L39">
            <v>1</v>
          </cell>
          <cell r="N39">
            <v>0</v>
          </cell>
        </row>
        <row r="40">
          <cell r="D40">
            <v>488</v>
          </cell>
          <cell r="F40">
            <v>236</v>
          </cell>
          <cell r="H40">
            <v>0</v>
          </cell>
          <cell r="J40">
            <v>204</v>
          </cell>
          <cell r="L40">
            <v>0</v>
          </cell>
          <cell r="N40">
            <v>0</v>
          </cell>
        </row>
        <row r="41">
          <cell r="D41">
            <v>40</v>
          </cell>
          <cell r="F41">
            <v>15</v>
          </cell>
          <cell r="H41">
            <v>0</v>
          </cell>
          <cell r="J41">
            <v>14</v>
          </cell>
          <cell r="L41">
            <v>0</v>
          </cell>
          <cell r="N41">
            <v>0</v>
          </cell>
        </row>
        <row r="42">
          <cell r="D42">
            <v>1</v>
          </cell>
          <cell r="F42">
            <v>230</v>
          </cell>
          <cell r="H42">
            <v>0</v>
          </cell>
          <cell r="J42">
            <v>230</v>
          </cell>
          <cell r="L42">
            <v>0</v>
          </cell>
          <cell r="N42">
            <v>0</v>
          </cell>
        </row>
        <row r="43">
          <cell r="D43">
            <v>541</v>
          </cell>
          <cell r="F43">
            <v>11</v>
          </cell>
          <cell r="H43">
            <v>0</v>
          </cell>
          <cell r="J43">
            <v>9</v>
          </cell>
          <cell r="L43">
            <v>0</v>
          </cell>
          <cell r="N43">
            <v>0</v>
          </cell>
        </row>
        <row r="44">
          <cell r="D44">
            <v>1123</v>
          </cell>
          <cell r="F44">
            <v>4733</v>
          </cell>
          <cell r="H44">
            <v>0</v>
          </cell>
          <cell r="J44">
            <v>5438</v>
          </cell>
          <cell r="L44">
            <v>0</v>
          </cell>
          <cell r="N44">
            <v>0</v>
          </cell>
        </row>
        <row r="45">
          <cell r="D45">
            <v>1804</v>
          </cell>
          <cell r="F45">
            <v>2902</v>
          </cell>
          <cell r="J45">
            <v>2859</v>
          </cell>
          <cell r="L45">
            <v>19</v>
          </cell>
          <cell r="N45">
            <v>3</v>
          </cell>
        </row>
        <row r="46">
          <cell r="D46">
            <v>304</v>
          </cell>
          <cell r="F46">
            <v>489</v>
          </cell>
          <cell r="H46">
            <v>0</v>
          </cell>
          <cell r="J46">
            <v>519</v>
          </cell>
          <cell r="L46">
            <v>0</v>
          </cell>
          <cell r="N46">
            <v>0</v>
          </cell>
        </row>
        <row r="47">
          <cell r="D47">
            <v>5</v>
          </cell>
          <cell r="F47">
            <v>16</v>
          </cell>
          <cell r="H47">
            <v>0</v>
          </cell>
          <cell r="J47">
            <v>12</v>
          </cell>
          <cell r="L47">
            <v>0</v>
          </cell>
          <cell r="N47">
            <v>0</v>
          </cell>
        </row>
        <row r="48">
          <cell r="D48">
            <v>8532</v>
          </cell>
          <cell r="F48">
            <v>1446</v>
          </cell>
          <cell r="H48">
            <v>0</v>
          </cell>
          <cell r="J48">
            <v>1305</v>
          </cell>
          <cell r="L48">
            <v>1</v>
          </cell>
          <cell r="N48">
            <v>0</v>
          </cell>
        </row>
        <row r="49">
          <cell r="D49">
            <v>1861</v>
          </cell>
          <cell r="F49">
            <v>2084</v>
          </cell>
          <cell r="H49">
            <v>0</v>
          </cell>
          <cell r="J49">
            <v>2013</v>
          </cell>
          <cell r="L49">
            <v>0</v>
          </cell>
          <cell r="N49">
            <v>0</v>
          </cell>
        </row>
        <row r="50">
          <cell r="D50">
            <v>1424</v>
          </cell>
          <cell r="F50">
            <v>275</v>
          </cell>
          <cell r="H50">
            <v>0</v>
          </cell>
          <cell r="J50">
            <v>809</v>
          </cell>
          <cell r="L50">
            <v>0</v>
          </cell>
          <cell r="N50">
            <v>0</v>
          </cell>
        </row>
        <row r="51">
          <cell r="D51">
            <v>2743</v>
          </cell>
          <cell r="F51">
            <v>495</v>
          </cell>
          <cell r="H51">
            <v>0</v>
          </cell>
          <cell r="J51">
            <v>537</v>
          </cell>
          <cell r="L51">
            <v>0</v>
          </cell>
          <cell r="N51">
            <v>5</v>
          </cell>
        </row>
        <row r="52">
          <cell r="D52">
            <v>4282</v>
          </cell>
          <cell r="F52">
            <v>1733</v>
          </cell>
          <cell r="H52">
            <v>0</v>
          </cell>
          <cell r="J52">
            <v>1996</v>
          </cell>
          <cell r="L52">
            <v>0</v>
          </cell>
          <cell r="N52">
            <v>0</v>
          </cell>
        </row>
        <row r="53">
          <cell r="D53">
            <v>2440</v>
          </cell>
          <cell r="F53">
            <v>503</v>
          </cell>
          <cell r="H53">
            <v>0</v>
          </cell>
          <cell r="J53">
            <v>1500</v>
          </cell>
          <cell r="L53">
            <v>0</v>
          </cell>
          <cell r="N53">
            <v>0</v>
          </cell>
        </row>
        <row r="54">
          <cell r="D54">
            <v>26</v>
          </cell>
          <cell r="F54">
            <v>3</v>
          </cell>
          <cell r="H54">
            <v>0</v>
          </cell>
          <cell r="J54">
            <v>0</v>
          </cell>
          <cell r="L54">
            <v>0</v>
          </cell>
          <cell r="N54">
            <v>0</v>
          </cell>
        </row>
        <row r="55">
          <cell r="D55">
            <v>2315</v>
          </cell>
          <cell r="F55">
            <v>1450</v>
          </cell>
          <cell r="H55">
            <v>0</v>
          </cell>
          <cell r="J55">
            <v>1939</v>
          </cell>
          <cell r="L55">
            <v>1</v>
          </cell>
          <cell r="N55">
            <v>45</v>
          </cell>
        </row>
        <row r="56">
          <cell r="D56">
            <v>1</v>
          </cell>
          <cell r="F56">
            <v>0</v>
          </cell>
          <cell r="H56">
            <v>0</v>
          </cell>
          <cell r="J56">
            <v>1</v>
          </cell>
          <cell r="L56">
            <v>0</v>
          </cell>
          <cell r="N56">
            <v>0</v>
          </cell>
        </row>
        <row r="57">
          <cell r="D57">
            <v>103</v>
          </cell>
          <cell r="F57">
            <v>340</v>
          </cell>
          <cell r="H57">
            <v>0</v>
          </cell>
          <cell r="J57">
            <v>337</v>
          </cell>
          <cell r="L57">
            <v>0</v>
          </cell>
          <cell r="N57">
            <v>0</v>
          </cell>
        </row>
        <row r="58">
          <cell r="D58">
            <v>49</v>
          </cell>
          <cell r="F58">
            <v>12</v>
          </cell>
          <cell r="H58">
            <v>0</v>
          </cell>
          <cell r="J58">
            <v>16</v>
          </cell>
          <cell r="L58">
            <v>0</v>
          </cell>
          <cell r="N58">
            <v>0</v>
          </cell>
        </row>
        <row r="59">
          <cell r="D59">
            <v>195</v>
          </cell>
          <cell r="F59">
            <v>283</v>
          </cell>
          <cell r="H59">
            <v>0</v>
          </cell>
          <cell r="J59">
            <v>289</v>
          </cell>
          <cell r="L59">
            <v>1</v>
          </cell>
          <cell r="N59">
            <v>0</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0</v>
          </cell>
          <cell r="H48">
            <v>0</v>
          </cell>
          <cell r="J48">
            <v>3</v>
          </cell>
          <cell r="L48">
            <v>0</v>
          </cell>
          <cell r="N48">
            <v>0</v>
          </cell>
        </row>
        <row r="49">
          <cell r="F49">
            <v>63</v>
          </cell>
          <cell r="H49">
            <v>104</v>
          </cell>
          <cell r="J49">
            <v>88</v>
          </cell>
          <cell r="L49">
            <v>0</v>
          </cell>
          <cell r="N49">
            <v>0</v>
          </cell>
        </row>
        <row r="50">
          <cell r="F50">
            <v>15</v>
          </cell>
          <cell r="H50">
            <v>9</v>
          </cell>
          <cell r="J50">
            <v>18</v>
          </cell>
          <cell r="L50">
            <v>0</v>
          </cell>
          <cell r="N50">
            <v>5</v>
          </cell>
        </row>
        <row r="51">
          <cell r="F51">
            <v>34</v>
          </cell>
          <cell r="H51">
            <v>1</v>
          </cell>
          <cell r="J51">
            <v>1</v>
          </cell>
          <cell r="L51">
            <v>0</v>
          </cell>
          <cell r="N51">
            <v>0</v>
          </cell>
        </row>
        <row r="52">
          <cell r="F52">
            <v>188</v>
          </cell>
          <cell r="H52">
            <v>555</v>
          </cell>
          <cell r="J52">
            <v>330</v>
          </cell>
          <cell r="L52">
            <v>0</v>
          </cell>
          <cell r="N52">
            <v>0</v>
          </cell>
        </row>
        <row r="53">
          <cell r="F53">
            <v>308</v>
          </cell>
          <cell r="H53">
            <v>0</v>
          </cell>
          <cell r="J53">
            <v>302</v>
          </cell>
          <cell r="L53">
            <v>0</v>
          </cell>
          <cell r="N53">
            <v>0</v>
          </cell>
        </row>
        <row r="54">
          <cell r="F54">
            <v>207</v>
          </cell>
          <cell r="H54">
            <v>401</v>
          </cell>
          <cell r="J54">
            <v>379</v>
          </cell>
          <cell r="L54">
            <v>0</v>
          </cell>
          <cell r="N54">
            <v>0</v>
          </cell>
        </row>
        <row r="55">
          <cell r="F55">
            <v>1</v>
          </cell>
          <cell r="H55">
            <v>0</v>
          </cell>
          <cell r="J55">
            <v>8</v>
          </cell>
          <cell r="L55">
            <v>0</v>
          </cell>
          <cell r="N55">
            <v>0</v>
          </cell>
        </row>
        <row r="56">
          <cell r="F56">
            <v>616</v>
          </cell>
          <cell r="H56">
            <v>0</v>
          </cell>
          <cell r="J56">
            <v>455</v>
          </cell>
          <cell r="L56">
            <v>0</v>
          </cell>
          <cell r="N56">
            <v>84</v>
          </cell>
        </row>
        <row r="57">
          <cell r="F57">
            <v>71</v>
          </cell>
          <cell r="H57">
            <v>73</v>
          </cell>
          <cell r="J57">
            <v>68</v>
          </cell>
          <cell r="L57">
            <v>0</v>
          </cell>
          <cell r="N57">
            <v>6</v>
          </cell>
        </row>
        <row r="58">
          <cell r="F58">
            <v>420</v>
          </cell>
          <cell r="H58">
            <v>0</v>
          </cell>
          <cell r="J58">
            <v>42</v>
          </cell>
          <cell r="L58">
            <v>0</v>
          </cell>
          <cell r="N58">
            <v>405</v>
          </cell>
        </row>
        <row r="59">
          <cell r="F59">
            <v>368</v>
          </cell>
          <cell r="H59">
            <v>0</v>
          </cell>
          <cell r="J59">
            <v>70</v>
          </cell>
          <cell r="L59">
            <v>0</v>
          </cell>
          <cell r="N59">
            <v>0</v>
          </cell>
        </row>
        <row r="60">
          <cell r="F60">
            <v>659</v>
          </cell>
          <cell r="H60">
            <v>119</v>
          </cell>
          <cell r="J60">
            <v>247</v>
          </cell>
          <cell r="L60">
            <v>0</v>
          </cell>
          <cell r="N60">
            <v>0</v>
          </cell>
        </row>
        <row r="61">
          <cell r="F61">
            <v>299</v>
          </cell>
          <cell r="H61">
            <v>688</v>
          </cell>
          <cell r="J61">
            <v>89</v>
          </cell>
          <cell r="L61">
            <v>7</v>
          </cell>
          <cell r="N61">
            <v>244</v>
          </cell>
        </row>
        <row r="62">
          <cell r="F62">
            <v>160</v>
          </cell>
          <cell r="H62">
            <v>405</v>
          </cell>
          <cell r="J62">
            <v>354</v>
          </cell>
          <cell r="L62">
            <v>0</v>
          </cell>
          <cell r="N62">
            <v>0</v>
          </cell>
        </row>
        <row r="63">
          <cell r="F63">
            <v>96</v>
          </cell>
          <cell r="H63">
            <v>122</v>
          </cell>
          <cell r="J63">
            <v>77</v>
          </cell>
          <cell r="L63">
            <v>0</v>
          </cell>
          <cell r="N63">
            <v>54</v>
          </cell>
        </row>
        <row r="64">
          <cell r="F64">
            <v>67</v>
          </cell>
          <cell r="H64">
            <v>150</v>
          </cell>
          <cell r="J64">
            <v>147</v>
          </cell>
          <cell r="L64">
            <v>0</v>
          </cell>
          <cell r="N64">
            <v>0</v>
          </cell>
        </row>
        <row r="65">
          <cell r="F65">
            <v>309</v>
          </cell>
          <cell r="H65">
            <v>39</v>
          </cell>
          <cell r="J65">
            <v>46</v>
          </cell>
          <cell r="L65">
            <v>0</v>
          </cell>
          <cell r="N65">
            <v>10</v>
          </cell>
        </row>
        <row r="66">
          <cell r="F66">
            <v>369</v>
          </cell>
          <cell r="H66">
            <v>0</v>
          </cell>
          <cell r="J66">
            <v>168</v>
          </cell>
          <cell r="L66">
            <v>0</v>
          </cell>
          <cell r="N66">
            <v>0</v>
          </cell>
        </row>
        <row r="67">
          <cell r="F67">
            <v>97</v>
          </cell>
          <cell r="H67">
            <v>301</v>
          </cell>
          <cell r="J67">
            <v>20</v>
          </cell>
          <cell r="L67">
            <v>6</v>
          </cell>
          <cell r="N67">
            <v>1028</v>
          </cell>
        </row>
        <row r="68">
          <cell r="F68">
            <v>168</v>
          </cell>
          <cell r="H68">
            <v>60</v>
          </cell>
          <cell r="J68">
            <v>167</v>
          </cell>
          <cell r="L68">
            <v>0</v>
          </cell>
          <cell r="N68">
            <v>0</v>
          </cell>
        </row>
        <row r="69">
          <cell r="F69">
            <v>209</v>
          </cell>
          <cell r="H69">
            <v>0</v>
          </cell>
          <cell r="J69">
            <v>121</v>
          </cell>
          <cell r="L69">
            <v>0</v>
          </cell>
          <cell r="N69">
            <v>0</v>
          </cell>
        </row>
        <row r="70">
          <cell r="F70">
            <v>74</v>
          </cell>
          <cell r="H70">
            <v>0</v>
          </cell>
          <cell r="J70">
            <v>58</v>
          </cell>
          <cell r="L70">
            <v>0</v>
          </cell>
          <cell r="N70">
            <v>6</v>
          </cell>
        </row>
        <row r="71">
          <cell r="F71">
            <v>18</v>
          </cell>
          <cell r="H71">
            <v>0</v>
          </cell>
          <cell r="J71">
            <v>21</v>
          </cell>
          <cell r="L71">
            <v>0</v>
          </cell>
          <cell r="N71">
            <v>15</v>
          </cell>
        </row>
        <row r="72">
          <cell r="F72">
            <v>60</v>
          </cell>
          <cell r="H72">
            <v>0</v>
          </cell>
          <cell r="J72">
            <v>56</v>
          </cell>
          <cell r="L72">
            <v>0</v>
          </cell>
          <cell r="N72">
            <v>137</v>
          </cell>
        </row>
        <row r="73">
          <cell r="F73">
            <v>14</v>
          </cell>
          <cell r="H73">
            <v>48</v>
          </cell>
          <cell r="J73">
            <v>5</v>
          </cell>
          <cell r="L73">
            <v>0</v>
          </cell>
          <cell r="N73">
            <v>0</v>
          </cell>
        </row>
        <row r="74">
          <cell r="F74">
            <v>6</v>
          </cell>
          <cell r="H74">
            <v>3</v>
          </cell>
          <cell r="J74">
            <v>1</v>
          </cell>
          <cell r="L74">
            <v>0</v>
          </cell>
          <cell r="N74">
            <v>0</v>
          </cell>
        </row>
        <row r="75">
          <cell r="F75">
            <v>6</v>
          </cell>
          <cell r="H75">
            <v>0</v>
          </cell>
          <cell r="J75">
            <v>6</v>
          </cell>
          <cell r="L75">
            <v>0</v>
          </cell>
          <cell r="N75">
            <v>0</v>
          </cell>
        </row>
        <row r="76">
          <cell r="F76">
            <v>12</v>
          </cell>
          <cell r="H76">
            <v>14</v>
          </cell>
          <cell r="J76">
            <v>3</v>
          </cell>
          <cell r="L76">
            <v>0</v>
          </cell>
          <cell r="N76">
            <v>2</v>
          </cell>
        </row>
        <row r="77">
          <cell r="F77">
            <v>108</v>
          </cell>
          <cell r="H77">
            <v>0</v>
          </cell>
          <cell r="J77">
            <v>127</v>
          </cell>
          <cell r="L77">
            <v>0</v>
          </cell>
          <cell r="N77">
            <v>5</v>
          </cell>
        </row>
        <row r="78">
          <cell r="F78">
            <v>0</v>
          </cell>
          <cell r="H78">
            <v>0</v>
          </cell>
          <cell r="J78">
            <v>4</v>
          </cell>
          <cell r="L78">
            <v>0</v>
          </cell>
          <cell r="N78">
            <v>0</v>
          </cell>
        </row>
        <row r="79">
          <cell r="F79">
            <v>63</v>
          </cell>
          <cell r="H79">
            <v>18</v>
          </cell>
          <cell r="J79">
            <v>12</v>
          </cell>
          <cell r="L79">
            <v>0</v>
          </cell>
          <cell r="N79">
            <v>68</v>
          </cell>
        </row>
        <row r="80">
          <cell r="F80">
            <v>25</v>
          </cell>
          <cell r="H80">
            <v>26</v>
          </cell>
          <cell r="J80">
            <v>20</v>
          </cell>
          <cell r="L80">
            <v>1</v>
          </cell>
          <cell r="N80">
            <v>3</v>
          </cell>
        </row>
        <row r="81">
          <cell r="F81">
            <v>141</v>
          </cell>
          <cell r="H81">
            <v>1235</v>
          </cell>
          <cell r="J81">
            <v>43</v>
          </cell>
          <cell r="L81">
            <v>0</v>
          </cell>
          <cell r="N81">
            <v>0</v>
          </cell>
        </row>
        <row r="82">
          <cell r="F82">
            <v>32</v>
          </cell>
          <cell r="H82">
            <v>4</v>
          </cell>
          <cell r="J82">
            <v>0</v>
          </cell>
          <cell r="L82">
            <v>0</v>
          </cell>
          <cell r="N82">
            <v>0</v>
          </cell>
        </row>
        <row r="83">
          <cell r="F83">
            <v>751</v>
          </cell>
          <cell r="H83">
            <v>496</v>
          </cell>
          <cell r="J83">
            <v>132</v>
          </cell>
          <cell r="L83">
            <v>0</v>
          </cell>
          <cell r="N83">
            <v>0</v>
          </cell>
        </row>
        <row r="84">
          <cell r="F84">
            <v>181</v>
          </cell>
          <cell r="H84">
            <v>28</v>
          </cell>
          <cell r="J84">
            <v>53</v>
          </cell>
          <cell r="L84">
            <v>0</v>
          </cell>
          <cell r="N84">
            <v>0</v>
          </cell>
        </row>
      </sheetData>
      <sheetData sheetId="3" refreshError="1"/>
      <sheetData sheetId="4" refreshError="1"/>
      <sheetData sheetId="5">
        <row r="48">
          <cell r="F48">
            <v>31841</v>
          </cell>
          <cell r="H48">
            <v>0</v>
          </cell>
          <cell r="J48">
            <v>35570</v>
          </cell>
          <cell r="L48">
            <v>65</v>
          </cell>
          <cell r="N48">
            <v>1332</v>
          </cell>
        </row>
        <row r="49">
          <cell r="F49">
            <v>196</v>
          </cell>
          <cell r="H49">
            <v>96</v>
          </cell>
          <cell r="J49">
            <v>221</v>
          </cell>
          <cell r="L49">
            <v>0</v>
          </cell>
          <cell r="N49">
            <v>0</v>
          </cell>
        </row>
        <row r="50">
          <cell r="F50">
            <v>275</v>
          </cell>
          <cell r="H50">
            <v>76</v>
          </cell>
          <cell r="J50">
            <v>275</v>
          </cell>
          <cell r="L50">
            <v>0</v>
          </cell>
          <cell r="N50">
            <v>59</v>
          </cell>
        </row>
        <row r="51">
          <cell r="F51">
            <v>63</v>
          </cell>
          <cell r="H51">
            <v>26</v>
          </cell>
          <cell r="J51">
            <v>40</v>
          </cell>
          <cell r="L51">
            <v>0</v>
          </cell>
          <cell r="N51">
            <v>0</v>
          </cell>
        </row>
        <row r="52">
          <cell r="F52">
            <v>864</v>
          </cell>
          <cell r="H52">
            <v>1453</v>
          </cell>
          <cell r="J52">
            <v>1055</v>
          </cell>
          <cell r="L52">
            <v>0</v>
          </cell>
          <cell r="N52">
            <v>0</v>
          </cell>
        </row>
        <row r="53">
          <cell r="F53">
            <v>20852</v>
          </cell>
          <cell r="H53">
            <v>0</v>
          </cell>
          <cell r="J53">
            <v>20705</v>
          </cell>
          <cell r="L53">
            <v>0</v>
          </cell>
          <cell r="N53">
            <v>0</v>
          </cell>
        </row>
        <row r="54">
          <cell r="F54">
            <v>858</v>
          </cell>
          <cell r="H54">
            <v>2190</v>
          </cell>
          <cell r="J54">
            <v>2079</v>
          </cell>
          <cell r="L54">
            <v>0</v>
          </cell>
          <cell r="N54">
            <v>0</v>
          </cell>
        </row>
        <row r="55">
          <cell r="F55">
            <v>48</v>
          </cell>
          <cell r="H55">
            <v>0</v>
          </cell>
          <cell r="J55">
            <v>36</v>
          </cell>
          <cell r="L55">
            <v>0</v>
          </cell>
          <cell r="N55">
            <v>0</v>
          </cell>
        </row>
        <row r="56">
          <cell r="F56">
            <v>10</v>
          </cell>
          <cell r="H56">
            <v>0</v>
          </cell>
          <cell r="J56">
            <v>17</v>
          </cell>
          <cell r="L56">
            <v>0</v>
          </cell>
          <cell r="N56">
            <v>0</v>
          </cell>
        </row>
        <row r="57">
          <cell r="F57">
            <v>630</v>
          </cell>
          <cell r="H57">
            <v>487</v>
          </cell>
          <cell r="J57">
            <v>825</v>
          </cell>
          <cell r="L57">
            <v>7</v>
          </cell>
          <cell r="N57">
            <v>15</v>
          </cell>
        </row>
        <row r="58">
          <cell r="F58">
            <v>14453</v>
          </cell>
          <cell r="H58">
            <v>0</v>
          </cell>
          <cell r="J58">
            <v>9781</v>
          </cell>
          <cell r="L58">
            <v>0</v>
          </cell>
          <cell r="N58">
            <v>2326</v>
          </cell>
        </row>
        <row r="59">
          <cell r="F59">
            <v>1425</v>
          </cell>
          <cell r="H59">
            <v>0</v>
          </cell>
          <cell r="J59">
            <v>1375</v>
          </cell>
          <cell r="L59">
            <v>106</v>
          </cell>
          <cell r="N59">
            <v>0</v>
          </cell>
        </row>
        <row r="60">
          <cell r="F60">
            <v>296</v>
          </cell>
          <cell r="H60">
            <v>569</v>
          </cell>
          <cell r="J60">
            <v>175</v>
          </cell>
          <cell r="L60">
            <v>0</v>
          </cell>
          <cell r="N60">
            <v>0</v>
          </cell>
        </row>
        <row r="61">
          <cell r="F61">
            <v>3174</v>
          </cell>
          <cell r="H61">
            <v>2128</v>
          </cell>
          <cell r="J61">
            <v>2491</v>
          </cell>
          <cell r="L61">
            <v>18</v>
          </cell>
          <cell r="N61">
            <v>503</v>
          </cell>
        </row>
        <row r="62">
          <cell r="F62">
            <v>383</v>
          </cell>
          <cell r="H62">
            <v>850</v>
          </cell>
          <cell r="J62">
            <v>300</v>
          </cell>
          <cell r="L62">
            <v>0</v>
          </cell>
          <cell r="N62">
            <v>0</v>
          </cell>
        </row>
        <row r="63">
          <cell r="F63">
            <v>120</v>
          </cell>
          <cell r="H63">
            <v>227</v>
          </cell>
          <cell r="J63">
            <v>215</v>
          </cell>
          <cell r="L63">
            <v>0</v>
          </cell>
          <cell r="N63">
            <v>56</v>
          </cell>
        </row>
        <row r="64">
          <cell r="F64">
            <v>39</v>
          </cell>
          <cell r="H64">
            <v>37</v>
          </cell>
          <cell r="J64">
            <v>19</v>
          </cell>
          <cell r="L64">
            <v>0</v>
          </cell>
          <cell r="N64">
            <v>0</v>
          </cell>
        </row>
        <row r="65">
          <cell r="F65">
            <v>367016</v>
          </cell>
          <cell r="H65">
            <v>579</v>
          </cell>
          <cell r="J65">
            <v>355474</v>
          </cell>
          <cell r="L65">
            <v>0</v>
          </cell>
          <cell r="N65">
            <v>205</v>
          </cell>
        </row>
        <row r="66">
          <cell r="F66">
            <v>1548</v>
          </cell>
          <cell r="H66">
            <v>0</v>
          </cell>
          <cell r="J66">
            <v>1440</v>
          </cell>
          <cell r="L66">
            <v>0</v>
          </cell>
          <cell r="N66">
            <v>0</v>
          </cell>
        </row>
        <row r="67">
          <cell r="F67">
            <v>405</v>
          </cell>
          <cell r="H67">
            <v>1271</v>
          </cell>
          <cell r="J67">
            <v>252</v>
          </cell>
          <cell r="L67">
            <v>1</v>
          </cell>
          <cell r="N67">
            <v>1047</v>
          </cell>
        </row>
        <row r="68">
          <cell r="F68">
            <v>22629</v>
          </cell>
          <cell r="H68">
            <v>65</v>
          </cell>
          <cell r="J68">
            <v>16764</v>
          </cell>
          <cell r="L68">
            <v>896</v>
          </cell>
          <cell r="N68">
            <v>0</v>
          </cell>
        </row>
        <row r="69">
          <cell r="F69">
            <v>74</v>
          </cell>
          <cell r="H69">
            <v>0</v>
          </cell>
          <cell r="J69">
            <v>88</v>
          </cell>
          <cell r="L69">
            <v>0</v>
          </cell>
          <cell r="N69">
            <v>1</v>
          </cell>
        </row>
        <row r="70">
          <cell r="F70">
            <v>128</v>
          </cell>
          <cell r="H70">
            <v>0</v>
          </cell>
          <cell r="J70">
            <v>157</v>
          </cell>
          <cell r="L70">
            <v>0</v>
          </cell>
          <cell r="N70">
            <v>4</v>
          </cell>
        </row>
        <row r="71">
          <cell r="F71">
            <v>-12</v>
          </cell>
          <cell r="H71">
            <v>0</v>
          </cell>
          <cell r="J71">
            <v>89</v>
          </cell>
          <cell r="L71">
            <v>0</v>
          </cell>
          <cell r="N71">
            <v>22</v>
          </cell>
        </row>
        <row r="72">
          <cell r="F72">
            <v>309</v>
          </cell>
          <cell r="H72">
            <v>0</v>
          </cell>
          <cell r="J72">
            <v>278</v>
          </cell>
          <cell r="L72">
            <v>0</v>
          </cell>
          <cell r="N72">
            <v>59</v>
          </cell>
        </row>
        <row r="73">
          <cell r="F73">
            <v>288</v>
          </cell>
          <cell r="H73">
            <v>273</v>
          </cell>
          <cell r="J73">
            <v>177</v>
          </cell>
          <cell r="L73">
            <v>0</v>
          </cell>
          <cell r="N73">
            <v>0</v>
          </cell>
        </row>
        <row r="74">
          <cell r="F74">
            <v>157</v>
          </cell>
          <cell r="H74">
            <v>262</v>
          </cell>
          <cell r="J74">
            <v>108</v>
          </cell>
          <cell r="L74">
            <v>1</v>
          </cell>
          <cell r="N74">
            <v>0</v>
          </cell>
        </row>
        <row r="75">
          <cell r="F75">
            <v>34617</v>
          </cell>
          <cell r="H75">
            <v>0</v>
          </cell>
          <cell r="J75">
            <v>34282</v>
          </cell>
          <cell r="L75">
            <v>1335</v>
          </cell>
          <cell r="N75">
            <v>5</v>
          </cell>
        </row>
        <row r="76">
          <cell r="F76">
            <v>9450</v>
          </cell>
          <cell r="H76">
            <v>270</v>
          </cell>
          <cell r="J76">
            <v>6802</v>
          </cell>
          <cell r="L76">
            <v>192</v>
          </cell>
          <cell r="N76">
            <v>73</v>
          </cell>
        </row>
        <row r="77">
          <cell r="F77">
            <v>8858</v>
          </cell>
          <cell r="H77">
            <v>0</v>
          </cell>
          <cell r="J77">
            <v>6001</v>
          </cell>
          <cell r="L77">
            <v>75</v>
          </cell>
          <cell r="N77">
            <v>0</v>
          </cell>
        </row>
        <row r="78">
          <cell r="F78">
            <v>24</v>
          </cell>
          <cell r="H78">
            <v>0</v>
          </cell>
          <cell r="J78">
            <v>45</v>
          </cell>
          <cell r="L78">
            <v>0</v>
          </cell>
          <cell r="N78">
            <v>0</v>
          </cell>
        </row>
        <row r="79">
          <cell r="F79">
            <v>111</v>
          </cell>
          <cell r="H79">
            <v>34</v>
          </cell>
          <cell r="J79">
            <v>89</v>
          </cell>
          <cell r="L79">
            <v>0</v>
          </cell>
          <cell r="N79">
            <v>47</v>
          </cell>
        </row>
        <row r="80">
          <cell r="F80">
            <v>430</v>
          </cell>
          <cell r="H80">
            <v>359</v>
          </cell>
          <cell r="J80">
            <v>283</v>
          </cell>
          <cell r="L80">
            <v>69</v>
          </cell>
          <cell r="N80">
            <v>8</v>
          </cell>
        </row>
        <row r="81">
          <cell r="F81">
            <v>358</v>
          </cell>
          <cell r="H81">
            <v>2656</v>
          </cell>
          <cell r="J81">
            <v>228</v>
          </cell>
          <cell r="L81">
            <v>17</v>
          </cell>
          <cell r="N81">
            <v>271</v>
          </cell>
        </row>
        <row r="82">
          <cell r="F82">
            <v>510</v>
          </cell>
          <cell r="H82">
            <v>342</v>
          </cell>
          <cell r="J82">
            <v>56</v>
          </cell>
          <cell r="L82">
            <v>0</v>
          </cell>
          <cell r="N82">
            <v>0</v>
          </cell>
        </row>
        <row r="83">
          <cell r="F83">
            <v>637</v>
          </cell>
          <cell r="H83">
            <v>963</v>
          </cell>
          <cell r="J83">
            <v>577</v>
          </cell>
          <cell r="L83">
            <v>7</v>
          </cell>
          <cell r="N83">
            <v>0</v>
          </cell>
        </row>
        <row r="84">
          <cell r="F84">
            <v>34</v>
          </cell>
          <cell r="H84">
            <v>1</v>
          </cell>
          <cell r="J84">
            <v>140</v>
          </cell>
          <cell r="L84">
            <v>2</v>
          </cell>
          <cell r="N84">
            <v>0</v>
          </cell>
        </row>
      </sheetData>
      <sheetData sheetId="6" refreshError="1"/>
      <sheetData sheetId="7" refreshError="1"/>
      <sheetData sheetId="8" refreshError="1"/>
      <sheetData sheetId="9" refreshError="1"/>
      <sheetData sheetId="10" refreshError="1"/>
      <sheetData sheetId="11">
        <row r="35">
          <cell r="F35">
            <v>95</v>
          </cell>
          <cell r="H35">
            <v>0</v>
          </cell>
          <cell r="J35">
            <v>82</v>
          </cell>
          <cell r="L35">
            <v>0</v>
          </cell>
          <cell r="N35">
            <v>2</v>
          </cell>
        </row>
        <row r="36">
          <cell r="F36">
            <v>282</v>
          </cell>
          <cell r="H36">
            <v>0</v>
          </cell>
          <cell r="J36">
            <v>274</v>
          </cell>
          <cell r="L36">
            <v>0</v>
          </cell>
          <cell r="N36">
            <v>0</v>
          </cell>
        </row>
        <row r="37">
          <cell r="F37">
            <v>3226</v>
          </cell>
          <cell r="H37">
            <v>0</v>
          </cell>
          <cell r="J37">
            <v>3650</v>
          </cell>
          <cell r="L37">
            <v>0</v>
          </cell>
          <cell r="N37">
            <v>0</v>
          </cell>
        </row>
        <row r="38">
          <cell r="F38">
            <v>149</v>
          </cell>
          <cell r="H38">
            <v>0</v>
          </cell>
          <cell r="J38">
            <v>174</v>
          </cell>
          <cell r="L38">
            <v>0</v>
          </cell>
          <cell r="N38">
            <v>0</v>
          </cell>
        </row>
        <row r="39">
          <cell r="F39">
            <v>684</v>
          </cell>
          <cell r="H39">
            <v>60</v>
          </cell>
          <cell r="J39">
            <v>511</v>
          </cell>
          <cell r="L39">
            <v>4</v>
          </cell>
          <cell r="N39">
            <v>0</v>
          </cell>
        </row>
        <row r="40">
          <cell r="F40">
            <v>138</v>
          </cell>
          <cell r="H40">
            <v>0</v>
          </cell>
          <cell r="J40">
            <v>170</v>
          </cell>
          <cell r="L40">
            <v>0</v>
          </cell>
          <cell r="N40">
            <v>0</v>
          </cell>
        </row>
        <row r="41">
          <cell r="F41">
            <v>19</v>
          </cell>
          <cell r="H41">
            <v>0</v>
          </cell>
          <cell r="J41">
            <v>10</v>
          </cell>
          <cell r="L41">
            <v>0</v>
          </cell>
          <cell r="N41">
            <v>0</v>
          </cell>
        </row>
        <row r="42">
          <cell r="F42">
            <v>161</v>
          </cell>
          <cell r="H42">
            <v>0</v>
          </cell>
          <cell r="J42">
            <v>161</v>
          </cell>
          <cell r="L42">
            <v>0</v>
          </cell>
          <cell r="N42">
            <v>0</v>
          </cell>
        </row>
        <row r="43">
          <cell r="F43">
            <v>9</v>
          </cell>
          <cell r="H43">
            <v>0</v>
          </cell>
          <cell r="J43">
            <v>3</v>
          </cell>
          <cell r="L43">
            <v>0</v>
          </cell>
          <cell r="N43">
            <v>0</v>
          </cell>
        </row>
        <row r="44">
          <cell r="F44">
            <v>5381</v>
          </cell>
          <cell r="H44">
            <v>0</v>
          </cell>
          <cell r="J44">
            <v>5337</v>
          </cell>
          <cell r="L44">
            <v>0</v>
          </cell>
          <cell r="N44">
            <v>0</v>
          </cell>
        </row>
        <row r="45">
          <cell r="F45">
            <v>2838</v>
          </cell>
          <cell r="J45">
            <v>2808</v>
          </cell>
          <cell r="L45">
            <v>0</v>
          </cell>
          <cell r="N45">
            <v>0</v>
          </cell>
        </row>
        <row r="46">
          <cell r="F46">
            <v>2029</v>
          </cell>
          <cell r="H46">
            <v>1</v>
          </cell>
          <cell r="J46">
            <v>1973</v>
          </cell>
          <cell r="L46">
            <v>0</v>
          </cell>
          <cell r="N46">
            <v>0</v>
          </cell>
        </row>
        <row r="47">
          <cell r="F47">
            <v>12</v>
          </cell>
          <cell r="H47">
            <v>0</v>
          </cell>
          <cell r="J47">
            <v>1</v>
          </cell>
          <cell r="L47">
            <v>0</v>
          </cell>
          <cell r="N47">
            <v>0</v>
          </cell>
        </row>
        <row r="48">
          <cell r="F48">
            <v>662</v>
          </cell>
          <cell r="H48">
            <v>0</v>
          </cell>
          <cell r="J48">
            <v>1174</v>
          </cell>
          <cell r="L48">
            <v>6</v>
          </cell>
          <cell r="N48">
            <v>0</v>
          </cell>
        </row>
        <row r="49">
          <cell r="F49">
            <v>1716</v>
          </cell>
          <cell r="H49">
            <v>0</v>
          </cell>
          <cell r="J49">
            <v>2093</v>
          </cell>
          <cell r="L49">
            <v>0</v>
          </cell>
          <cell r="N49">
            <v>85</v>
          </cell>
        </row>
        <row r="50">
          <cell r="F50">
            <v>223</v>
          </cell>
          <cell r="H50">
            <v>0</v>
          </cell>
          <cell r="J50">
            <v>151</v>
          </cell>
          <cell r="L50">
            <v>0</v>
          </cell>
          <cell r="N50">
            <v>0</v>
          </cell>
        </row>
        <row r="51">
          <cell r="F51">
            <v>617</v>
          </cell>
          <cell r="H51">
            <v>0</v>
          </cell>
          <cell r="J51">
            <v>582</v>
          </cell>
          <cell r="L51">
            <v>0</v>
          </cell>
          <cell r="N51">
            <v>3</v>
          </cell>
        </row>
        <row r="52">
          <cell r="F52">
            <v>1813</v>
          </cell>
          <cell r="H52">
            <v>0</v>
          </cell>
          <cell r="J52">
            <v>1524</v>
          </cell>
          <cell r="L52">
            <v>0</v>
          </cell>
          <cell r="N52">
            <v>0</v>
          </cell>
        </row>
        <row r="53">
          <cell r="F53">
            <v>1332</v>
          </cell>
          <cell r="H53">
            <v>0</v>
          </cell>
          <cell r="J53">
            <v>1495</v>
          </cell>
          <cell r="L53">
            <v>0</v>
          </cell>
          <cell r="N53">
            <v>0</v>
          </cell>
        </row>
        <row r="54">
          <cell r="F54">
            <v>1</v>
          </cell>
          <cell r="H54">
            <v>0</v>
          </cell>
          <cell r="J54">
            <v>1</v>
          </cell>
          <cell r="L54">
            <v>0</v>
          </cell>
          <cell r="N54">
            <v>0</v>
          </cell>
        </row>
        <row r="55">
          <cell r="F55">
            <v>1076</v>
          </cell>
          <cell r="H55">
            <v>0</v>
          </cell>
          <cell r="J55">
            <v>1165</v>
          </cell>
          <cell r="L55">
            <v>6</v>
          </cell>
          <cell r="N55">
            <v>0</v>
          </cell>
        </row>
        <row r="56">
          <cell r="F56">
            <v>0</v>
          </cell>
          <cell r="H56">
            <v>0</v>
          </cell>
          <cell r="J56">
            <v>1</v>
          </cell>
          <cell r="L56">
            <v>0</v>
          </cell>
          <cell r="N56">
            <v>0</v>
          </cell>
        </row>
        <row r="57">
          <cell r="F57">
            <v>359</v>
          </cell>
          <cell r="H57">
            <v>0</v>
          </cell>
          <cell r="J57">
            <v>355</v>
          </cell>
          <cell r="L57">
            <v>0</v>
          </cell>
          <cell r="N57">
            <v>0</v>
          </cell>
        </row>
        <row r="58">
          <cell r="F58">
            <v>18</v>
          </cell>
          <cell r="H58">
            <v>0</v>
          </cell>
          <cell r="J58">
            <v>7</v>
          </cell>
          <cell r="L58">
            <v>0</v>
          </cell>
          <cell r="N58">
            <v>0</v>
          </cell>
        </row>
        <row r="59">
          <cell r="F59">
            <v>773</v>
          </cell>
          <cell r="H59">
            <v>0</v>
          </cell>
          <cell r="J59">
            <v>771</v>
          </cell>
          <cell r="L59">
            <v>1</v>
          </cell>
          <cell r="N59">
            <v>0</v>
          </cell>
        </row>
      </sheetData>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0</v>
          </cell>
          <cell r="H48">
            <v>0</v>
          </cell>
          <cell r="J48">
            <v>1</v>
          </cell>
          <cell r="L48">
            <v>0</v>
          </cell>
          <cell r="N48">
            <v>0</v>
          </cell>
          <cell r="P48">
            <v>8</v>
          </cell>
        </row>
        <row r="49">
          <cell r="F49">
            <v>67</v>
          </cell>
          <cell r="H49">
            <v>79</v>
          </cell>
          <cell r="J49">
            <v>60</v>
          </cell>
          <cell r="L49">
            <v>0</v>
          </cell>
          <cell r="N49">
            <v>0</v>
          </cell>
          <cell r="P49">
            <v>1663</v>
          </cell>
        </row>
        <row r="50">
          <cell r="F50">
            <v>24</v>
          </cell>
          <cell r="H50">
            <v>1</v>
          </cell>
          <cell r="J50">
            <v>3</v>
          </cell>
          <cell r="L50">
            <v>0</v>
          </cell>
          <cell r="N50">
            <v>1</v>
          </cell>
          <cell r="P50">
            <v>952</v>
          </cell>
        </row>
        <row r="51">
          <cell r="F51">
            <v>2</v>
          </cell>
          <cell r="H51">
            <v>3</v>
          </cell>
          <cell r="J51">
            <v>4</v>
          </cell>
          <cell r="L51">
            <v>0</v>
          </cell>
          <cell r="N51">
            <v>1</v>
          </cell>
          <cell r="P51">
            <v>108</v>
          </cell>
        </row>
        <row r="52">
          <cell r="F52">
            <v>159</v>
          </cell>
          <cell r="H52">
            <v>529</v>
          </cell>
          <cell r="J52">
            <v>407</v>
          </cell>
          <cell r="L52">
            <v>0</v>
          </cell>
          <cell r="N52">
            <v>0</v>
          </cell>
          <cell r="P52">
            <v>10770</v>
          </cell>
        </row>
        <row r="53">
          <cell r="F53">
            <v>112</v>
          </cell>
          <cell r="H53">
            <v>0</v>
          </cell>
          <cell r="J53">
            <v>267</v>
          </cell>
          <cell r="L53">
            <v>0</v>
          </cell>
          <cell r="N53">
            <v>0</v>
          </cell>
          <cell r="P53">
            <v>2991</v>
          </cell>
        </row>
        <row r="54">
          <cell r="F54">
            <v>175</v>
          </cell>
          <cell r="H54">
            <v>778</v>
          </cell>
          <cell r="J54">
            <v>682</v>
          </cell>
          <cell r="L54">
            <v>0</v>
          </cell>
          <cell r="N54">
            <v>0</v>
          </cell>
          <cell r="P54">
            <v>7155</v>
          </cell>
        </row>
        <row r="55">
          <cell r="F55">
            <v>2</v>
          </cell>
          <cell r="H55">
            <v>0</v>
          </cell>
          <cell r="J55">
            <v>8</v>
          </cell>
          <cell r="L55">
            <v>0</v>
          </cell>
          <cell r="N55">
            <v>0</v>
          </cell>
          <cell r="P55">
            <v>371</v>
          </cell>
        </row>
        <row r="56">
          <cell r="F56">
            <v>417</v>
          </cell>
          <cell r="H56">
            <v>0</v>
          </cell>
          <cell r="J56">
            <v>366</v>
          </cell>
          <cell r="L56">
            <v>0</v>
          </cell>
          <cell r="N56">
            <v>461</v>
          </cell>
          <cell r="P56">
            <v>13215</v>
          </cell>
        </row>
        <row r="57">
          <cell r="F57">
            <v>79</v>
          </cell>
          <cell r="H57">
            <v>72</v>
          </cell>
          <cell r="J57">
            <v>56</v>
          </cell>
          <cell r="L57">
            <v>0</v>
          </cell>
          <cell r="N57">
            <v>10</v>
          </cell>
          <cell r="P57">
            <v>2169</v>
          </cell>
        </row>
        <row r="58">
          <cell r="F58">
            <v>522</v>
          </cell>
          <cell r="H58">
            <v>0</v>
          </cell>
          <cell r="J58">
            <v>93</v>
          </cell>
          <cell r="L58">
            <v>0</v>
          </cell>
          <cell r="N58">
            <v>633</v>
          </cell>
          <cell r="P58">
            <v>2330</v>
          </cell>
        </row>
        <row r="59">
          <cell r="F59">
            <v>89</v>
          </cell>
          <cell r="H59">
            <v>250</v>
          </cell>
          <cell r="J59">
            <v>71</v>
          </cell>
          <cell r="L59">
            <v>0</v>
          </cell>
          <cell r="N59">
            <v>0</v>
          </cell>
          <cell r="P59">
            <v>7671</v>
          </cell>
        </row>
        <row r="60">
          <cell r="F60">
            <v>596</v>
          </cell>
          <cell r="H60">
            <v>1858</v>
          </cell>
          <cell r="J60">
            <v>1367</v>
          </cell>
          <cell r="L60">
            <v>0</v>
          </cell>
          <cell r="N60">
            <v>0</v>
          </cell>
          <cell r="P60">
            <v>6624</v>
          </cell>
        </row>
        <row r="61">
          <cell r="F61">
            <v>205</v>
          </cell>
          <cell r="H61">
            <v>306</v>
          </cell>
          <cell r="J61">
            <v>130</v>
          </cell>
          <cell r="L61">
            <v>17</v>
          </cell>
          <cell r="N61">
            <v>77</v>
          </cell>
          <cell r="P61">
            <v>3818</v>
          </cell>
        </row>
        <row r="62">
          <cell r="F62">
            <v>158</v>
          </cell>
          <cell r="H62">
            <v>158</v>
          </cell>
          <cell r="J62">
            <v>103</v>
          </cell>
          <cell r="L62">
            <v>0</v>
          </cell>
          <cell r="N62">
            <v>0</v>
          </cell>
          <cell r="P62">
            <v>12924</v>
          </cell>
        </row>
        <row r="63">
          <cell r="F63">
            <v>27</v>
          </cell>
          <cell r="H63">
            <v>46</v>
          </cell>
          <cell r="J63">
            <v>25</v>
          </cell>
          <cell r="L63">
            <v>0</v>
          </cell>
          <cell r="N63">
            <v>22</v>
          </cell>
          <cell r="P63">
            <v>711</v>
          </cell>
        </row>
        <row r="64">
          <cell r="F64">
            <v>48</v>
          </cell>
          <cell r="H64">
            <v>110</v>
          </cell>
          <cell r="J64">
            <v>122</v>
          </cell>
          <cell r="L64">
            <v>0</v>
          </cell>
          <cell r="N64">
            <v>0</v>
          </cell>
          <cell r="P64">
            <v>4845</v>
          </cell>
        </row>
        <row r="65">
          <cell r="F65">
            <v>38</v>
          </cell>
          <cell r="H65">
            <v>25</v>
          </cell>
          <cell r="J65">
            <v>122</v>
          </cell>
          <cell r="L65">
            <v>0</v>
          </cell>
          <cell r="N65">
            <v>9</v>
          </cell>
          <cell r="P65">
            <v>2190</v>
          </cell>
        </row>
        <row r="66">
          <cell r="F66">
            <v>360</v>
          </cell>
          <cell r="H66">
            <v>0</v>
          </cell>
          <cell r="J66">
            <v>216</v>
          </cell>
          <cell r="L66">
            <v>0</v>
          </cell>
          <cell r="N66">
            <v>0</v>
          </cell>
          <cell r="P66">
            <v>6594</v>
          </cell>
        </row>
        <row r="67">
          <cell r="F67">
            <v>65</v>
          </cell>
          <cell r="H67">
            <v>1004</v>
          </cell>
          <cell r="J67">
            <v>15</v>
          </cell>
          <cell r="L67">
            <v>0</v>
          </cell>
          <cell r="N67">
            <v>1151</v>
          </cell>
          <cell r="P67">
            <v>1103</v>
          </cell>
        </row>
        <row r="68">
          <cell r="F68">
            <v>156</v>
          </cell>
          <cell r="H68">
            <v>40</v>
          </cell>
          <cell r="J68">
            <v>82</v>
          </cell>
          <cell r="L68">
            <v>0</v>
          </cell>
          <cell r="N68">
            <v>0</v>
          </cell>
          <cell r="P68">
            <v>288</v>
          </cell>
        </row>
        <row r="69">
          <cell r="F69">
            <v>152</v>
          </cell>
          <cell r="H69">
            <v>0</v>
          </cell>
          <cell r="J69">
            <v>105</v>
          </cell>
          <cell r="L69">
            <v>0</v>
          </cell>
          <cell r="N69">
            <v>0</v>
          </cell>
          <cell r="P69">
            <v>1916</v>
          </cell>
        </row>
        <row r="70">
          <cell r="F70">
            <v>70</v>
          </cell>
          <cell r="H70">
            <v>0</v>
          </cell>
          <cell r="J70">
            <v>19</v>
          </cell>
          <cell r="L70">
            <v>0</v>
          </cell>
          <cell r="N70">
            <v>8</v>
          </cell>
          <cell r="P70">
            <v>5729</v>
          </cell>
        </row>
        <row r="71">
          <cell r="F71">
            <v>21</v>
          </cell>
          <cell r="H71">
            <v>0</v>
          </cell>
          <cell r="J71">
            <v>18</v>
          </cell>
          <cell r="L71">
            <v>0</v>
          </cell>
          <cell r="N71">
            <v>81</v>
          </cell>
          <cell r="P71">
            <v>703</v>
          </cell>
        </row>
        <row r="72">
          <cell r="F72">
            <v>31</v>
          </cell>
          <cell r="H72">
            <v>0</v>
          </cell>
          <cell r="J72">
            <v>29</v>
          </cell>
          <cell r="L72">
            <v>0</v>
          </cell>
          <cell r="N72">
            <v>22</v>
          </cell>
          <cell r="P72">
            <v>2549</v>
          </cell>
        </row>
        <row r="73">
          <cell r="F73">
            <v>14</v>
          </cell>
          <cell r="H73">
            <v>49</v>
          </cell>
          <cell r="J73">
            <v>5</v>
          </cell>
          <cell r="L73">
            <v>0</v>
          </cell>
          <cell r="N73">
            <v>0</v>
          </cell>
          <cell r="P73">
            <v>2583</v>
          </cell>
        </row>
        <row r="74">
          <cell r="F74">
            <v>0</v>
          </cell>
          <cell r="H74">
            <v>6</v>
          </cell>
          <cell r="J74">
            <v>1</v>
          </cell>
          <cell r="L74">
            <v>0</v>
          </cell>
          <cell r="N74">
            <v>0</v>
          </cell>
          <cell r="P74">
            <v>52</v>
          </cell>
        </row>
        <row r="75">
          <cell r="F75">
            <v>15</v>
          </cell>
          <cell r="H75">
            <v>0</v>
          </cell>
          <cell r="J75">
            <v>4</v>
          </cell>
          <cell r="L75">
            <v>0</v>
          </cell>
          <cell r="N75">
            <v>21</v>
          </cell>
          <cell r="P75">
            <v>134</v>
          </cell>
        </row>
        <row r="76">
          <cell r="F76">
            <v>8</v>
          </cell>
          <cell r="H76">
            <v>7</v>
          </cell>
          <cell r="J76">
            <v>7</v>
          </cell>
          <cell r="L76">
            <v>0</v>
          </cell>
          <cell r="N76">
            <v>3</v>
          </cell>
          <cell r="P76">
            <v>437</v>
          </cell>
        </row>
        <row r="77">
          <cell r="F77">
            <v>2</v>
          </cell>
          <cell r="H77">
            <v>0</v>
          </cell>
          <cell r="J77">
            <v>575</v>
          </cell>
          <cell r="L77">
            <v>0</v>
          </cell>
          <cell r="N77">
            <v>0</v>
          </cell>
          <cell r="P77">
            <v>838</v>
          </cell>
        </row>
        <row r="78">
          <cell r="F78">
            <v>2</v>
          </cell>
          <cell r="H78">
            <v>0</v>
          </cell>
          <cell r="J78">
            <v>0</v>
          </cell>
          <cell r="L78">
            <v>1</v>
          </cell>
          <cell r="N78">
            <v>0</v>
          </cell>
          <cell r="P78">
            <v>244</v>
          </cell>
        </row>
        <row r="79">
          <cell r="F79">
            <v>57</v>
          </cell>
          <cell r="H79">
            <v>22</v>
          </cell>
          <cell r="J79">
            <v>16</v>
          </cell>
          <cell r="L79">
            <v>0</v>
          </cell>
          <cell r="N79">
            <v>50</v>
          </cell>
          <cell r="P79">
            <v>1550</v>
          </cell>
        </row>
        <row r="80">
          <cell r="F80">
            <v>19</v>
          </cell>
          <cell r="H80">
            <v>14</v>
          </cell>
          <cell r="J80">
            <v>15</v>
          </cell>
          <cell r="L80">
            <v>0</v>
          </cell>
          <cell r="N80">
            <v>0</v>
          </cell>
          <cell r="P80">
            <v>127</v>
          </cell>
        </row>
        <row r="81">
          <cell r="F81">
            <v>88</v>
          </cell>
          <cell r="H81">
            <v>314</v>
          </cell>
          <cell r="J81">
            <v>47</v>
          </cell>
          <cell r="L81">
            <v>0</v>
          </cell>
          <cell r="N81">
            <v>0</v>
          </cell>
          <cell r="P81">
            <v>4445</v>
          </cell>
        </row>
        <row r="82">
          <cell r="F82">
            <v>68</v>
          </cell>
          <cell r="H82">
            <v>1</v>
          </cell>
          <cell r="J82">
            <v>3</v>
          </cell>
          <cell r="L82">
            <v>0</v>
          </cell>
          <cell r="N82">
            <v>0</v>
          </cell>
          <cell r="P82">
            <v>2217</v>
          </cell>
        </row>
        <row r="83">
          <cell r="F83">
            <v>149</v>
          </cell>
          <cell r="H83">
            <v>206</v>
          </cell>
          <cell r="J83">
            <v>985</v>
          </cell>
          <cell r="L83">
            <v>3</v>
          </cell>
          <cell r="N83">
            <v>0</v>
          </cell>
          <cell r="P83">
            <v>2908</v>
          </cell>
        </row>
        <row r="84">
          <cell r="F84">
            <v>113</v>
          </cell>
          <cell r="H84">
            <v>80</v>
          </cell>
          <cell r="J84">
            <v>101</v>
          </cell>
          <cell r="L84">
            <v>0</v>
          </cell>
          <cell r="N84">
            <v>0</v>
          </cell>
          <cell r="P84">
            <v>2557</v>
          </cell>
        </row>
      </sheetData>
      <sheetData sheetId="3" refreshError="1"/>
      <sheetData sheetId="4" refreshError="1"/>
      <sheetData sheetId="5">
        <row r="48">
          <cell r="F48">
            <v>36839</v>
          </cell>
          <cell r="H48">
            <v>0</v>
          </cell>
          <cell r="J48">
            <v>32387</v>
          </cell>
          <cell r="L48">
            <v>131</v>
          </cell>
          <cell r="N48">
            <v>1426</v>
          </cell>
          <cell r="P48">
            <v>24280</v>
          </cell>
        </row>
        <row r="49">
          <cell r="F49">
            <v>175</v>
          </cell>
          <cell r="H49">
            <v>80</v>
          </cell>
          <cell r="J49">
            <v>148</v>
          </cell>
          <cell r="L49">
            <v>0</v>
          </cell>
          <cell r="N49">
            <v>0</v>
          </cell>
          <cell r="P49">
            <v>1709</v>
          </cell>
        </row>
        <row r="50">
          <cell r="F50">
            <v>350</v>
          </cell>
          <cell r="H50">
            <v>69</v>
          </cell>
          <cell r="J50">
            <v>132</v>
          </cell>
          <cell r="L50">
            <v>0</v>
          </cell>
          <cell r="N50">
            <v>11</v>
          </cell>
          <cell r="P50">
            <v>1561</v>
          </cell>
        </row>
        <row r="51">
          <cell r="F51">
            <v>48</v>
          </cell>
          <cell r="H51">
            <v>22</v>
          </cell>
          <cell r="J51">
            <v>70</v>
          </cell>
          <cell r="L51">
            <v>0</v>
          </cell>
          <cell r="N51">
            <v>2</v>
          </cell>
          <cell r="P51">
            <v>280</v>
          </cell>
        </row>
        <row r="52">
          <cell r="F52">
            <v>720</v>
          </cell>
          <cell r="H52">
            <v>1516</v>
          </cell>
          <cell r="J52">
            <v>909</v>
          </cell>
          <cell r="L52">
            <v>0</v>
          </cell>
          <cell r="N52">
            <v>0</v>
          </cell>
          <cell r="P52">
            <v>3420</v>
          </cell>
        </row>
        <row r="53">
          <cell r="F53">
            <v>16792</v>
          </cell>
          <cell r="H53">
            <v>0</v>
          </cell>
          <cell r="J53">
            <v>15523</v>
          </cell>
          <cell r="L53">
            <v>0</v>
          </cell>
          <cell r="N53">
            <v>0</v>
          </cell>
          <cell r="P53">
            <v>54792</v>
          </cell>
        </row>
        <row r="54">
          <cell r="F54">
            <v>712</v>
          </cell>
          <cell r="H54">
            <v>722</v>
          </cell>
          <cell r="J54">
            <v>609</v>
          </cell>
          <cell r="L54">
            <v>0</v>
          </cell>
          <cell r="N54">
            <v>0</v>
          </cell>
          <cell r="P54">
            <v>10876</v>
          </cell>
        </row>
        <row r="55">
          <cell r="F55">
            <v>27</v>
          </cell>
          <cell r="H55">
            <v>0</v>
          </cell>
          <cell r="J55">
            <v>24</v>
          </cell>
          <cell r="L55">
            <v>0</v>
          </cell>
          <cell r="N55">
            <v>0</v>
          </cell>
          <cell r="P55">
            <v>1074</v>
          </cell>
        </row>
        <row r="56">
          <cell r="F56">
            <v>24</v>
          </cell>
          <cell r="H56">
            <v>0</v>
          </cell>
          <cell r="J56">
            <v>19</v>
          </cell>
          <cell r="L56">
            <v>0</v>
          </cell>
          <cell r="N56">
            <v>0</v>
          </cell>
          <cell r="P56">
            <v>83</v>
          </cell>
        </row>
        <row r="57">
          <cell r="F57">
            <v>425</v>
          </cell>
          <cell r="H57">
            <v>363</v>
          </cell>
          <cell r="J57">
            <v>837</v>
          </cell>
          <cell r="L57">
            <v>4</v>
          </cell>
          <cell r="N57">
            <v>9</v>
          </cell>
          <cell r="P57">
            <v>4334</v>
          </cell>
        </row>
        <row r="58">
          <cell r="F58">
            <v>12466</v>
          </cell>
          <cell r="H58">
            <v>0</v>
          </cell>
          <cell r="J58">
            <v>10456</v>
          </cell>
          <cell r="L58">
            <v>0</v>
          </cell>
          <cell r="N58">
            <v>2205</v>
          </cell>
          <cell r="P58">
            <v>38180</v>
          </cell>
        </row>
        <row r="59">
          <cell r="F59">
            <v>1624</v>
          </cell>
          <cell r="H59">
            <v>636</v>
          </cell>
          <cell r="J59">
            <v>1434</v>
          </cell>
          <cell r="L59">
            <v>51</v>
          </cell>
          <cell r="N59">
            <v>0</v>
          </cell>
          <cell r="P59">
            <v>7502</v>
          </cell>
        </row>
        <row r="60">
          <cell r="F60">
            <v>284</v>
          </cell>
          <cell r="H60">
            <v>1047</v>
          </cell>
          <cell r="J60">
            <v>499</v>
          </cell>
          <cell r="L60">
            <v>0</v>
          </cell>
          <cell r="N60">
            <v>0</v>
          </cell>
          <cell r="P60">
            <v>2428</v>
          </cell>
        </row>
        <row r="61">
          <cell r="F61">
            <v>2001</v>
          </cell>
          <cell r="H61">
            <v>2185</v>
          </cell>
          <cell r="J61">
            <v>2544</v>
          </cell>
          <cell r="L61">
            <v>1</v>
          </cell>
          <cell r="N61">
            <v>328</v>
          </cell>
          <cell r="P61">
            <v>10959</v>
          </cell>
        </row>
        <row r="62">
          <cell r="F62">
            <v>373</v>
          </cell>
          <cell r="H62">
            <v>702</v>
          </cell>
          <cell r="J62">
            <v>305</v>
          </cell>
          <cell r="L62">
            <v>0</v>
          </cell>
          <cell r="N62">
            <v>0</v>
          </cell>
          <cell r="P62">
            <v>21340</v>
          </cell>
        </row>
        <row r="63">
          <cell r="F63">
            <v>72</v>
          </cell>
          <cell r="H63">
            <v>145</v>
          </cell>
          <cell r="J63">
            <v>94</v>
          </cell>
          <cell r="L63">
            <v>1</v>
          </cell>
          <cell r="N63">
            <v>23</v>
          </cell>
          <cell r="P63">
            <v>444</v>
          </cell>
        </row>
        <row r="64">
          <cell r="F64">
            <v>19</v>
          </cell>
          <cell r="H64">
            <v>15</v>
          </cell>
          <cell r="J64">
            <v>17</v>
          </cell>
          <cell r="L64">
            <v>0</v>
          </cell>
          <cell r="N64">
            <v>0</v>
          </cell>
          <cell r="P64">
            <v>1164</v>
          </cell>
        </row>
        <row r="65">
          <cell r="F65">
            <v>219661</v>
          </cell>
          <cell r="H65">
            <v>538</v>
          </cell>
          <cell r="J65">
            <v>220831</v>
          </cell>
          <cell r="L65">
            <v>0</v>
          </cell>
          <cell r="N65">
            <v>50</v>
          </cell>
          <cell r="P65">
            <v>227723</v>
          </cell>
        </row>
        <row r="66">
          <cell r="F66">
            <v>1598</v>
          </cell>
          <cell r="H66">
            <v>0</v>
          </cell>
          <cell r="J66">
            <v>1388</v>
          </cell>
          <cell r="L66">
            <v>0</v>
          </cell>
          <cell r="N66">
            <v>0</v>
          </cell>
          <cell r="P66">
            <v>5428</v>
          </cell>
        </row>
        <row r="67">
          <cell r="F67">
            <v>345</v>
          </cell>
          <cell r="H67">
            <v>3153</v>
          </cell>
          <cell r="J67">
            <v>239</v>
          </cell>
          <cell r="L67">
            <v>0</v>
          </cell>
          <cell r="N67">
            <v>3356</v>
          </cell>
          <cell r="P67">
            <v>7104</v>
          </cell>
        </row>
        <row r="68">
          <cell r="F68">
            <v>16220</v>
          </cell>
          <cell r="H68">
            <v>49</v>
          </cell>
          <cell r="J68">
            <v>4166</v>
          </cell>
          <cell r="L68">
            <v>359</v>
          </cell>
          <cell r="N68">
            <v>0</v>
          </cell>
          <cell r="P68">
            <v>32131</v>
          </cell>
        </row>
        <row r="69">
          <cell r="F69">
            <v>85</v>
          </cell>
          <cell r="H69">
            <v>0</v>
          </cell>
          <cell r="J69">
            <v>127</v>
          </cell>
          <cell r="L69">
            <v>0</v>
          </cell>
          <cell r="N69">
            <v>0</v>
          </cell>
          <cell r="P69">
            <v>311</v>
          </cell>
        </row>
        <row r="70">
          <cell r="F70">
            <v>87</v>
          </cell>
          <cell r="H70">
            <v>0</v>
          </cell>
          <cell r="J70">
            <v>42</v>
          </cell>
          <cell r="L70">
            <v>0</v>
          </cell>
          <cell r="N70">
            <v>2</v>
          </cell>
          <cell r="P70">
            <v>1061</v>
          </cell>
        </row>
        <row r="71">
          <cell r="F71">
            <v>91</v>
          </cell>
          <cell r="H71">
            <v>0</v>
          </cell>
          <cell r="J71">
            <v>83</v>
          </cell>
          <cell r="L71">
            <v>0</v>
          </cell>
          <cell r="N71">
            <v>43</v>
          </cell>
          <cell r="P71">
            <v>882</v>
          </cell>
        </row>
        <row r="72">
          <cell r="F72">
            <v>266</v>
          </cell>
          <cell r="H72">
            <v>3</v>
          </cell>
          <cell r="J72">
            <v>165</v>
          </cell>
          <cell r="L72">
            <v>0</v>
          </cell>
          <cell r="N72">
            <v>22</v>
          </cell>
          <cell r="P72">
            <v>1619</v>
          </cell>
        </row>
        <row r="73">
          <cell r="F73">
            <v>254</v>
          </cell>
          <cell r="H73">
            <v>268</v>
          </cell>
          <cell r="J73">
            <v>115</v>
          </cell>
          <cell r="L73">
            <v>0</v>
          </cell>
          <cell r="N73">
            <v>0</v>
          </cell>
          <cell r="P73">
            <v>2020</v>
          </cell>
        </row>
        <row r="74">
          <cell r="F74">
            <v>109</v>
          </cell>
          <cell r="H74">
            <v>716</v>
          </cell>
          <cell r="J74">
            <v>164</v>
          </cell>
          <cell r="L74">
            <v>7</v>
          </cell>
          <cell r="N74">
            <v>0</v>
          </cell>
          <cell r="P74">
            <v>144</v>
          </cell>
        </row>
        <row r="75">
          <cell r="F75">
            <v>26772</v>
          </cell>
          <cell r="H75">
            <v>-1</v>
          </cell>
          <cell r="J75">
            <v>20786</v>
          </cell>
          <cell r="L75">
            <v>1632</v>
          </cell>
          <cell r="N75">
            <v>12</v>
          </cell>
          <cell r="P75">
            <v>45607</v>
          </cell>
        </row>
        <row r="76">
          <cell r="F76">
            <v>7935</v>
          </cell>
          <cell r="H76">
            <v>197</v>
          </cell>
          <cell r="J76">
            <v>6467</v>
          </cell>
          <cell r="L76">
            <v>50</v>
          </cell>
          <cell r="N76">
            <v>101</v>
          </cell>
          <cell r="P76">
            <v>26182</v>
          </cell>
        </row>
        <row r="77">
          <cell r="F77">
            <v>7163</v>
          </cell>
          <cell r="H77">
            <v>0</v>
          </cell>
          <cell r="J77">
            <v>5681</v>
          </cell>
          <cell r="L77">
            <v>42</v>
          </cell>
          <cell r="N77">
            <v>2</v>
          </cell>
          <cell r="P77">
            <v>79040</v>
          </cell>
        </row>
        <row r="78">
          <cell r="F78">
            <v>22</v>
          </cell>
          <cell r="H78">
            <v>0</v>
          </cell>
          <cell r="J78">
            <v>22</v>
          </cell>
          <cell r="L78">
            <v>0</v>
          </cell>
          <cell r="N78">
            <v>0</v>
          </cell>
          <cell r="P78">
            <v>309</v>
          </cell>
        </row>
        <row r="79">
          <cell r="F79">
            <v>101</v>
          </cell>
          <cell r="H79">
            <v>30</v>
          </cell>
          <cell r="J79">
            <v>54</v>
          </cell>
          <cell r="L79">
            <v>0</v>
          </cell>
          <cell r="N79">
            <v>47</v>
          </cell>
          <cell r="P79">
            <v>603</v>
          </cell>
        </row>
        <row r="80">
          <cell r="F80">
            <v>568</v>
          </cell>
          <cell r="H80">
            <v>256</v>
          </cell>
          <cell r="J80">
            <v>229</v>
          </cell>
          <cell r="L80">
            <v>51</v>
          </cell>
          <cell r="N80">
            <v>8</v>
          </cell>
          <cell r="P80">
            <v>1029</v>
          </cell>
        </row>
        <row r="81">
          <cell r="F81">
            <v>249</v>
          </cell>
          <cell r="H81">
            <v>685</v>
          </cell>
          <cell r="J81">
            <v>81</v>
          </cell>
          <cell r="L81">
            <v>11</v>
          </cell>
          <cell r="N81">
            <v>0</v>
          </cell>
          <cell r="P81">
            <v>635</v>
          </cell>
        </row>
        <row r="82">
          <cell r="F82">
            <v>1571</v>
          </cell>
          <cell r="H82">
            <v>130</v>
          </cell>
          <cell r="J82">
            <v>626</v>
          </cell>
          <cell r="L82">
            <v>0</v>
          </cell>
          <cell r="N82">
            <v>1</v>
          </cell>
          <cell r="P82">
            <v>49096</v>
          </cell>
        </row>
        <row r="83">
          <cell r="F83">
            <v>531</v>
          </cell>
          <cell r="H83">
            <v>502</v>
          </cell>
          <cell r="J83">
            <v>686</v>
          </cell>
          <cell r="L83">
            <v>8</v>
          </cell>
          <cell r="N83">
            <v>0</v>
          </cell>
          <cell r="P83">
            <v>1950</v>
          </cell>
        </row>
        <row r="84">
          <cell r="F84">
            <v>60</v>
          </cell>
          <cell r="H84">
            <v>1</v>
          </cell>
          <cell r="J84">
            <v>35</v>
          </cell>
          <cell r="L84">
            <v>0</v>
          </cell>
          <cell r="N84">
            <v>0</v>
          </cell>
          <cell r="P84">
            <v>2210</v>
          </cell>
        </row>
      </sheetData>
      <sheetData sheetId="6" refreshError="1"/>
      <sheetData sheetId="7" refreshError="1"/>
      <sheetData sheetId="8" refreshError="1"/>
      <sheetData sheetId="9" refreshError="1"/>
      <sheetData sheetId="10" refreshError="1"/>
      <sheetData sheetId="11">
        <row r="35">
          <cell r="F35">
            <v>153</v>
          </cell>
          <cell r="H35">
            <v>0</v>
          </cell>
          <cell r="J35">
            <v>142</v>
          </cell>
          <cell r="L35">
            <v>0</v>
          </cell>
          <cell r="N35">
            <v>1</v>
          </cell>
          <cell r="P35">
            <v>445</v>
          </cell>
        </row>
        <row r="36">
          <cell r="F36">
            <v>208</v>
          </cell>
          <cell r="H36">
            <v>0</v>
          </cell>
          <cell r="J36">
            <v>199</v>
          </cell>
          <cell r="L36">
            <v>0</v>
          </cell>
          <cell r="N36">
            <v>0</v>
          </cell>
          <cell r="P36">
            <v>170</v>
          </cell>
        </row>
        <row r="37">
          <cell r="F37">
            <v>4012</v>
          </cell>
          <cell r="H37">
            <v>0</v>
          </cell>
          <cell r="J37">
            <v>3809</v>
          </cell>
          <cell r="L37">
            <v>0</v>
          </cell>
          <cell r="N37">
            <v>0</v>
          </cell>
          <cell r="P37">
            <v>2924</v>
          </cell>
        </row>
        <row r="38">
          <cell r="F38">
            <v>196</v>
          </cell>
          <cell r="H38">
            <v>0</v>
          </cell>
          <cell r="J38">
            <v>169</v>
          </cell>
          <cell r="L38">
            <v>0</v>
          </cell>
          <cell r="N38">
            <v>0</v>
          </cell>
          <cell r="P38">
            <v>34</v>
          </cell>
        </row>
        <row r="39">
          <cell r="F39">
            <v>333</v>
          </cell>
          <cell r="H39">
            <v>79</v>
          </cell>
          <cell r="J39">
            <v>499</v>
          </cell>
          <cell r="L39">
            <v>8</v>
          </cell>
          <cell r="N39">
            <v>0</v>
          </cell>
          <cell r="P39">
            <v>1173</v>
          </cell>
        </row>
        <row r="40">
          <cell r="F40">
            <v>82</v>
          </cell>
          <cell r="H40">
            <v>0</v>
          </cell>
          <cell r="J40">
            <v>304</v>
          </cell>
          <cell r="L40">
            <v>0</v>
          </cell>
          <cell r="N40">
            <v>0</v>
          </cell>
          <cell r="P40">
            <v>266</v>
          </cell>
        </row>
        <row r="41">
          <cell r="F41">
            <v>24</v>
          </cell>
          <cell r="H41">
            <v>0</v>
          </cell>
          <cell r="J41">
            <v>6</v>
          </cell>
          <cell r="L41">
            <v>0</v>
          </cell>
          <cell r="N41">
            <v>0</v>
          </cell>
          <cell r="P41">
            <v>68</v>
          </cell>
        </row>
        <row r="42">
          <cell r="F42">
            <v>387</v>
          </cell>
          <cell r="H42">
            <v>0</v>
          </cell>
          <cell r="J42">
            <v>387</v>
          </cell>
          <cell r="L42">
            <v>0</v>
          </cell>
          <cell r="N42">
            <v>0</v>
          </cell>
          <cell r="P42">
            <v>1</v>
          </cell>
        </row>
        <row r="43">
          <cell r="F43">
            <v>6</v>
          </cell>
          <cell r="H43">
            <v>0</v>
          </cell>
          <cell r="J43">
            <v>15</v>
          </cell>
          <cell r="L43">
            <v>0</v>
          </cell>
          <cell r="N43">
            <v>0</v>
          </cell>
          <cell r="P43">
            <v>540</v>
          </cell>
        </row>
        <row r="44">
          <cell r="F44">
            <v>4836</v>
          </cell>
          <cell r="H44">
            <v>0</v>
          </cell>
          <cell r="J44">
            <v>4680</v>
          </cell>
          <cell r="L44">
            <v>0</v>
          </cell>
          <cell r="N44">
            <v>0</v>
          </cell>
          <cell r="P44">
            <v>618</v>
          </cell>
        </row>
        <row r="45">
          <cell r="F45">
            <v>2700</v>
          </cell>
          <cell r="J45">
            <v>2631</v>
          </cell>
          <cell r="L45">
            <v>0</v>
          </cell>
          <cell r="N45">
            <v>2</v>
          </cell>
          <cell r="P45">
            <v>1922</v>
          </cell>
        </row>
        <row r="46">
          <cell r="F46">
            <v>696</v>
          </cell>
          <cell r="H46">
            <v>0</v>
          </cell>
          <cell r="J46">
            <v>624</v>
          </cell>
          <cell r="L46">
            <v>0</v>
          </cell>
          <cell r="N46">
            <v>0</v>
          </cell>
          <cell r="P46">
            <v>402</v>
          </cell>
        </row>
        <row r="47">
          <cell r="F47">
            <v>1</v>
          </cell>
          <cell r="H47">
            <v>0</v>
          </cell>
          <cell r="J47">
            <v>0</v>
          </cell>
          <cell r="L47">
            <v>0</v>
          </cell>
          <cell r="N47">
            <v>0</v>
          </cell>
          <cell r="P47">
            <v>21</v>
          </cell>
        </row>
        <row r="48">
          <cell r="F48">
            <v>548</v>
          </cell>
          <cell r="H48">
            <v>0</v>
          </cell>
          <cell r="J48">
            <v>654</v>
          </cell>
          <cell r="L48">
            <v>0</v>
          </cell>
          <cell r="N48">
            <v>0</v>
          </cell>
          <cell r="P48">
            <v>8048</v>
          </cell>
        </row>
        <row r="49">
          <cell r="F49">
            <v>1727</v>
          </cell>
          <cell r="H49">
            <v>0</v>
          </cell>
          <cell r="J49">
            <v>1602</v>
          </cell>
          <cell r="L49">
            <v>0</v>
          </cell>
          <cell r="N49">
            <v>0</v>
          </cell>
          <cell r="P49">
            <v>1595</v>
          </cell>
        </row>
        <row r="50">
          <cell r="F50">
            <v>21</v>
          </cell>
          <cell r="H50">
            <v>0</v>
          </cell>
          <cell r="J50">
            <v>230</v>
          </cell>
          <cell r="L50">
            <v>0</v>
          </cell>
          <cell r="N50">
            <v>0</v>
          </cell>
          <cell r="P50">
            <v>753</v>
          </cell>
        </row>
        <row r="51">
          <cell r="F51">
            <v>598</v>
          </cell>
          <cell r="H51">
            <v>0</v>
          </cell>
          <cell r="J51">
            <v>929</v>
          </cell>
          <cell r="L51">
            <v>0</v>
          </cell>
          <cell r="N51">
            <v>4</v>
          </cell>
          <cell r="P51">
            <v>2393</v>
          </cell>
        </row>
        <row r="52">
          <cell r="F52">
            <v>2673</v>
          </cell>
          <cell r="H52">
            <v>0</v>
          </cell>
          <cell r="J52">
            <v>919</v>
          </cell>
          <cell r="L52">
            <v>0</v>
          </cell>
          <cell r="N52">
            <v>0</v>
          </cell>
          <cell r="P52">
            <v>6062</v>
          </cell>
        </row>
        <row r="53">
          <cell r="F53">
            <v>627</v>
          </cell>
          <cell r="H53">
            <v>0</v>
          </cell>
          <cell r="J53">
            <v>295</v>
          </cell>
          <cell r="L53">
            <v>0</v>
          </cell>
          <cell r="N53">
            <v>0</v>
          </cell>
          <cell r="P53">
            <v>1612</v>
          </cell>
        </row>
        <row r="54">
          <cell r="F54">
            <v>0</v>
          </cell>
          <cell r="H54">
            <v>0</v>
          </cell>
          <cell r="J54">
            <v>0</v>
          </cell>
          <cell r="L54">
            <v>0</v>
          </cell>
          <cell r="N54">
            <v>0</v>
          </cell>
          <cell r="P54">
            <v>29</v>
          </cell>
        </row>
        <row r="55">
          <cell r="F55">
            <v>1276</v>
          </cell>
          <cell r="H55">
            <v>0</v>
          </cell>
          <cell r="J55">
            <v>1234</v>
          </cell>
          <cell r="L55">
            <v>2</v>
          </cell>
          <cell r="N55">
            <v>3</v>
          </cell>
          <cell r="P55">
            <v>1707</v>
          </cell>
        </row>
        <row r="56">
          <cell r="F56">
            <v>0</v>
          </cell>
          <cell r="H56">
            <v>0</v>
          </cell>
          <cell r="J56">
            <v>0</v>
          </cell>
          <cell r="L56">
            <v>0</v>
          </cell>
          <cell r="N56">
            <v>0</v>
          </cell>
          <cell r="P56">
            <v>0</v>
          </cell>
        </row>
        <row r="57">
          <cell r="F57">
            <v>283</v>
          </cell>
          <cell r="H57">
            <v>0</v>
          </cell>
          <cell r="J57">
            <v>297</v>
          </cell>
          <cell r="L57">
            <v>0</v>
          </cell>
          <cell r="N57">
            <v>0</v>
          </cell>
          <cell r="P57">
            <v>96</v>
          </cell>
        </row>
        <row r="58">
          <cell r="F58">
            <v>8</v>
          </cell>
          <cell r="H58">
            <v>0</v>
          </cell>
          <cell r="J58">
            <v>22</v>
          </cell>
          <cell r="L58">
            <v>0</v>
          </cell>
          <cell r="N58">
            <v>0</v>
          </cell>
          <cell r="P58">
            <v>42</v>
          </cell>
        </row>
        <row r="59">
          <cell r="F59">
            <v>557</v>
          </cell>
          <cell r="H59">
            <v>0</v>
          </cell>
          <cell r="J59">
            <v>504</v>
          </cell>
          <cell r="L59">
            <v>0</v>
          </cell>
          <cell r="N59">
            <v>0</v>
          </cell>
          <cell r="P59">
            <v>224</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3" workbookViewId="0">
      <selection activeCell="F7" sqref="F7"/>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45</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0" t="s">
        <v>84</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0">
        <v>2018</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46</v>
      </c>
      <c r="F18" s="20" t="s">
        <v>85</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B4" sqref="B4:F12"/>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72" t="s">
        <v>6</v>
      </c>
      <c r="C3" s="73"/>
      <c r="D3" s="73"/>
      <c r="E3" s="73"/>
      <c r="F3" s="74"/>
    </row>
    <row r="4" spans="2:6" ht="15.75" thickTop="1" x14ac:dyDescent="0.25">
      <c r="B4" s="75" t="s">
        <v>78</v>
      </c>
      <c r="C4" s="76"/>
      <c r="D4" s="76"/>
      <c r="E4" s="76"/>
      <c r="F4" s="77"/>
    </row>
    <row r="5" spans="2:6" ht="15" x14ac:dyDescent="0.25">
      <c r="B5" s="75"/>
      <c r="C5" s="76"/>
      <c r="D5" s="76"/>
      <c r="E5" s="76"/>
      <c r="F5" s="77"/>
    </row>
    <row r="6" spans="2:6" ht="15" x14ac:dyDescent="0.25">
      <c r="B6" s="75"/>
      <c r="C6" s="76"/>
      <c r="D6" s="76"/>
      <c r="E6" s="76"/>
      <c r="F6" s="77"/>
    </row>
    <row r="7" spans="2:6" ht="15" x14ac:dyDescent="0.25">
      <c r="B7" s="75"/>
      <c r="C7" s="76"/>
      <c r="D7" s="76"/>
      <c r="E7" s="76"/>
      <c r="F7" s="77"/>
    </row>
    <row r="8" spans="2:6" ht="15" x14ac:dyDescent="0.25">
      <c r="B8" s="75"/>
      <c r="C8" s="76"/>
      <c r="D8" s="76"/>
      <c r="E8" s="76"/>
      <c r="F8" s="77"/>
    </row>
    <row r="9" spans="2:6" ht="15" x14ac:dyDescent="0.25">
      <c r="B9" s="75"/>
      <c r="C9" s="76"/>
      <c r="D9" s="76"/>
      <c r="E9" s="76"/>
      <c r="F9" s="77"/>
    </row>
    <row r="10" spans="2:6" ht="15" x14ac:dyDescent="0.25">
      <c r="B10" s="75"/>
      <c r="C10" s="76"/>
      <c r="D10" s="76"/>
      <c r="E10" s="76"/>
      <c r="F10" s="77"/>
    </row>
    <row r="11" spans="2:6" ht="15" x14ac:dyDescent="0.25">
      <c r="B11" s="75"/>
      <c r="C11" s="76"/>
      <c r="D11" s="76"/>
      <c r="E11" s="76"/>
      <c r="F11" s="77"/>
    </row>
    <row r="12" spans="2:6" ht="53.25" customHeight="1" thickBot="1" x14ac:dyDescent="0.3">
      <c r="B12" s="78"/>
      <c r="C12" s="79"/>
      <c r="D12" s="79"/>
      <c r="E12" s="79"/>
      <c r="F12" s="80"/>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abSelected="1" zoomScale="70" zoomScaleNormal="70" workbookViewId="0"/>
  </sheetViews>
  <sheetFormatPr defaultRowHeight="15" x14ac:dyDescent="0.25"/>
  <cols>
    <col min="1" max="1" width="13.42578125" style="25" customWidth="1"/>
    <col min="2" max="2" width="7.5703125" style="25" customWidth="1"/>
    <col min="3" max="3" width="49.85546875" style="25" customWidth="1"/>
    <col min="4" max="4" width="21.7109375" style="25" bestFit="1" customWidth="1"/>
    <col min="5" max="5" width="22.85546875" style="25" bestFit="1" customWidth="1"/>
    <col min="6" max="6" width="19.5703125" style="25" bestFit="1" customWidth="1"/>
    <col min="7" max="7" width="15.85546875" style="25" bestFit="1" customWidth="1"/>
    <col min="8" max="8" width="25.28515625" style="25" bestFit="1" customWidth="1"/>
    <col min="9" max="9" width="25.28515625" style="25" customWidth="1"/>
    <col min="10" max="10" width="20.28515625" style="25" customWidth="1"/>
    <col min="11" max="11" width="19.85546875" style="25" customWidth="1"/>
    <col min="12" max="12" width="17.42578125" style="25" customWidth="1"/>
    <col min="13" max="13" width="28.42578125" style="25" customWidth="1"/>
    <col min="14" max="14" width="16.7109375" style="25" customWidth="1"/>
    <col min="15" max="15" width="13.28515625" style="25" customWidth="1"/>
    <col min="16" max="16" width="12.85546875" style="25" bestFit="1" customWidth="1"/>
    <col min="17" max="17" width="12.42578125" style="25" customWidth="1"/>
    <col min="18" max="18" width="15.28515625" style="25" customWidth="1"/>
    <col min="19" max="19" width="19.7109375" style="25" customWidth="1"/>
    <col min="20" max="20" width="20.85546875" style="25" customWidth="1"/>
    <col min="21" max="16384" width="9.140625" style="25"/>
  </cols>
  <sheetData>
    <row r="1" spans="2:14" x14ac:dyDescent="0.25">
      <c r="D1" s="66"/>
    </row>
    <row r="2" spans="2:14" ht="15.75" thickBot="1" x14ac:dyDescent="0.3"/>
    <row r="3" spans="2:14" ht="25.5" customHeight="1" thickBot="1" x14ac:dyDescent="0.3">
      <c r="B3" s="83" t="s">
        <v>88</v>
      </c>
      <c r="C3" s="84"/>
      <c r="D3" s="84"/>
      <c r="E3" s="84"/>
      <c r="F3" s="84"/>
      <c r="G3" s="84"/>
      <c r="H3" s="84"/>
      <c r="I3" s="84"/>
      <c r="J3" s="84"/>
      <c r="K3" s="84"/>
      <c r="L3" s="84"/>
      <c r="M3" s="84"/>
      <c r="N3" s="85"/>
    </row>
    <row r="4" spans="2:14" ht="51.75" customHeight="1" x14ac:dyDescent="0.25">
      <c r="B4" s="86" t="s">
        <v>7</v>
      </c>
      <c r="C4" s="88" t="s">
        <v>8</v>
      </c>
      <c r="D4" s="90" t="s">
        <v>9</v>
      </c>
      <c r="E4" s="92" t="s">
        <v>10</v>
      </c>
      <c r="F4" s="94" t="s">
        <v>11</v>
      </c>
      <c r="G4" s="94" t="s">
        <v>12</v>
      </c>
      <c r="H4" s="94" t="s">
        <v>41</v>
      </c>
      <c r="I4" s="94" t="s">
        <v>42</v>
      </c>
      <c r="J4" s="94" t="s">
        <v>13</v>
      </c>
      <c r="K4" s="94" t="s">
        <v>44</v>
      </c>
      <c r="L4" s="92" t="s">
        <v>43</v>
      </c>
      <c r="M4" s="81" t="s">
        <v>14</v>
      </c>
      <c r="N4" s="82"/>
    </row>
    <row r="5" spans="2:14" ht="70.5" customHeight="1" x14ac:dyDescent="0.25">
      <c r="B5" s="86"/>
      <c r="C5" s="88"/>
      <c r="D5" s="91"/>
      <c r="E5" s="93"/>
      <c r="F5" s="88"/>
      <c r="G5" s="88"/>
      <c r="H5" s="88"/>
      <c r="I5" s="88"/>
      <c r="J5" s="88"/>
      <c r="K5" s="88"/>
      <c r="L5" s="88"/>
      <c r="M5" s="64" t="s">
        <v>86</v>
      </c>
      <c r="N5" s="33" t="s">
        <v>87</v>
      </c>
    </row>
    <row r="6" spans="2:14" ht="21" customHeight="1" thickBot="1" x14ac:dyDescent="0.3">
      <c r="B6" s="87"/>
      <c r="C6" s="89"/>
      <c r="D6" s="58">
        <v>-1</v>
      </c>
      <c r="E6" s="50">
        <v>-2</v>
      </c>
      <c r="F6" s="50">
        <v>-3</v>
      </c>
      <c r="G6" s="50">
        <v>-4</v>
      </c>
      <c r="H6" s="50">
        <v>-5</v>
      </c>
      <c r="I6" s="50">
        <v>-6</v>
      </c>
      <c r="J6" s="50">
        <v>-7</v>
      </c>
      <c r="K6" s="50">
        <v>-8</v>
      </c>
      <c r="L6" s="50">
        <v>-9</v>
      </c>
      <c r="M6" s="65">
        <v>-10</v>
      </c>
      <c r="N6" s="60">
        <v>-11</v>
      </c>
    </row>
    <row r="7" spans="2:14" ht="15.75" x14ac:dyDescent="0.25">
      <c r="B7" s="34">
        <v>1</v>
      </c>
      <c r="C7" s="54" t="s">
        <v>77</v>
      </c>
      <c r="D7" s="59">
        <f>'[1]Appendix 1'!D48</f>
        <v>12</v>
      </c>
      <c r="E7" s="38">
        <f>'[1]Appendix 1'!F48+'[2]Appendix 1'!F48+'[3]Appendix 1'!F48</f>
        <v>0</v>
      </c>
      <c r="F7" s="38">
        <f>'[1]Appendix 1'!H48+'[2]Appendix 1'!H48+'[3]Appendix 1'!H48</f>
        <v>1</v>
      </c>
      <c r="G7" s="38">
        <f>'[1]Appendix 1'!J48+'[2]Appendix 1'!J48+'[3]Appendix 1'!J48</f>
        <v>4</v>
      </c>
      <c r="H7" s="38">
        <f>'[1]Appendix 1'!L48+'[2]Appendix 1'!L48+'[3]Appendix 1'!L48</f>
        <v>0</v>
      </c>
      <c r="I7" s="38">
        <f>'[3]Appendix 1'!N48+'[2]Appendix 1'!N48+'[1]Appendix 1'!N48</f>
        <v>0</v>
      </c>
      <c r="J7" s="38">
        <f>'[3]Appendix 1'!P48</f>
        <v>8</v>
      </c>
      <c r="K7" s="29">
        <f>IFERROR((H7/SUM($G7:$J7))*100,0)</f>
        <v>0</v>
      </c>
      <c r="L7" s="29">
        <f>IFERROR((I7/SUM($G7:$J7))*100,0)</f>
        <v>0</v>
      </c>
      <c r="M7" s="29">
        <f>IFERROR((G7/SUM($G7:$J7))*100,0)</f>
        <v>33.333333333333329</v>
      </c>
      <c r="N7" s="35">
        <v>20</v>
      </c>
    </row>
    <row r="8" spans="2:14" ht="15.75" x14ac:dyDescent="0.25">
      <c r="B8" s="28">
        <v>2</v>
      </c>
      <c r="C8" s="55" t="s">
        <v>54</v>
      </c>
      <c r="D8" s="59">
        <f>'[1]Appendix 1'!D49</f>
        <v>1697</v>
      </c>
      <c r="E8" s="38">
        <f>'[1]Appendix 1'!F49+'[2]Appendix 1'!F49+'[3]Appendix 1'!F49</f>
        <v>197</v>
      </c>
      <c r="F8" s="38">
        <f>'[1]Appendix 1'!H49+'[2]Appendix 1'!H49+'[3]Appendix 1'!H49</f>
        <v>299</v>
      </c>
      <c r="G8" s="38">
        <f>'[1]Appendix 1'!J49+'[2]Appendix 1'!J49+'[3]Appendix 1'!J49</f>
        <v>231</v>
      </c>
      <c r="H8" s="38">
        <f>'[1]Appendix 1'!L49+'[2]Appendix 1'!L49+'[3]Appendix 1'!L49</f>
        <v>0</v>
      </c>
      <c r="I8" s="38">
        <f>'[3]Appendix 1'!N49+'[2]Appendix 1'!N49+'[1]Appendix 1'!N49</f>
        <v>0</v>
      </c>
      <c r="J8" s="38">
        <f>'[3]Appendix 1'!P49</f>
        <v>1663</v>
      </c>
      <c r="K8" s="29">
        <f t="shared" ref="K8:K43" si="0">IFERROR((H8/SUM($G8:$J8))*100,0)</f>
        <v>0</v>
      </c>
      <c r="L8" s="29">
        <f t="shared" ref="L8:L43" si="1">IFERROR((I8/SUM($G8:$J8))*100,0)</f>
        <v>0</v>
      </c>
      <c r="M8" s="29">
        <f t="shared" ref="M8:M43" si="2">IFERROR((G8/SUM($G8:$J8))*100,0)</f>
        <v>12.196409714889125</v>
      </c>
      <c r="N8" s="35">
        <v>12.378017462763227</v>
      </c>
    </row>
    <row r="9" spans="2:14" ht="15.75" x14ac:dyDescent="0.25">
      <c r="B9" s="28">
        <v>3</v>
      </c>
      <c r="C9" s="55" t="s">
        <v>58</v>
      </c>
      <c r="D9" s="59">
        <f>'[1]Appendix 1'!D50</f>
        <v>925</v>
      </c>
      <c r="E9" s="38">
        <f>'[1]Appendix 1'!F50+'[2]Appendix 1'!F50+'[3]Appendix 1'!F50</f>
        <v>102</v>
      </c>
      <c r="F9" s="38">
        <f>'[1]Appendix 1'!H50+'[2]Appendix 1'!H50+'[3]Appendix 1'!H50</f>
        <v>40</v>
      </c>
      <c r="G9" s="38">
        <f>'[1]Appendix 1'!J50+'[2]Appendix 1'!J50+'[3]Appendix 1'!J50</f>
        <v>59</v>
      </c>
      <c r="H9" s="38">
        <f>'[1]Appendix 1'!L50+'[2]Appendix 1'!L50+'[3]Appendix 1'!L50</f>
        <v>0</v>
      </c>
      <c r="I9" s="38">
        <f>'[3]Appendix 1'!N50+'[2]Appendix 1'!N50+'[1]Appendix 1'!N50</f>
        <v>16</v>
      </c>
      <c r="J9" s="38">
        <f>'[3]Appendix 1'!P50</f>
        <v>952</v>
      </c>
      <c r="K9" s="29">
        <f t="shared" si="0"/>
        <v>0</v>
      </c>
      <c r="L9" s="29">
        <f t="shared" si="1"/>
        <v>1.5579357351509251</v>
      </c>
      <c r="M9" s="29">
        <f t="shared" si="2"/>
        <v>5.744888023369036</v>
      </c>
      <c r="N9" s="35">
        <v>8.0924855491329488</v>
      </c>
    </row>
    <row r="10" spans="2:14" ht="15.75" x14ac:dyDescent="0.25">
      <c r="B10" s="28">
        <v>4</v>
      </c>
      <c r="C10" s="55" t="s">
        <v>55</v>
      </c>
      <c r="D10" s="59">
        <f>'[1]Appendix 1'!D51</f>
        <v>72</v>
      </c>
      <c r="E10" s="38">
        <f>'[1]Appendix 1'!F51+'[2]Appendix 1'!F51+'[3]Appendix 1'!F51</f>
        <v>42</v>
      </c>
      <c r="F10" s="38">
        <f>'[1]Appendix 1'!H51+'[2]Appendix 1'!H51+'[3]Appendix 1'!H51</f>
        <v>4</v>
      </c>
      <c r="G10" s="38">
        <f>'[1]Appendix 1'!J51+'[2]Appendix 1'!J51+'[3]Appendix 1'!J51</f>
        <v>5</v>
      </c>
      <c r="H10" s="38">
        <f>'[1]Appendix 1'!L51+'[2]Appendix 1'!L51+'[3]Appendix 1'!L51</f>
        <v>0</v>
      </c>
      <c r="I10" s="38">
        <f>'[3]Appendix 1'!N51+'[2]Appendix 1'!N51+'[1]Appendix 1'!N51</f>
        <v>1</v>
      </c>
      <c r="J10" s="38">
        <f>'[3]Appendix 1'!P51</f>
        <v>108</v>
      </c>
      <c r="K10" s="29">
        <f t="shared" si="0"/>
        <v>0</v>
      </c>
      <c r="L10" s="29">
        <f t="shared" si="1"/>
        <v>0.8771929824561403</v>
      </c>
      <c r="M10" s="29">
        <f t="shared" si="2"/>
        <v>4.3859649122807012</v>
      </c>
      <c r="N10" s="35">
        <v>20</v>
      </c>
    </row>
    <row r="11" spans="2:14" ht="15.75" x14ac:dyDescent="0.25">
      <c r="B11" s="28">
        <v>5</v>
      </c>
      <c r="C11" s="55" t="s">
        <v>64</v>
      </c>
      <c r="D11" s="59">
        <f>'[1]Appendix 1'!D52</f>
        <v>11342</v>
      </c>
      <c r="E11" s="38">
        <f>'[1]Appendix 1'!F52+'[2]Appendix 1'!F52+'[3]Appendix 1'!F52</f>
        <v>580</v>
      </c>
      <c r="F11" s="38">
        <f>'[1]Appendix 1'!H52+'[2]Appendix 1'!H52+'[3]Appendix 1'!H52</f>
        <v>1344</v>
      </c>
      <c r="G11" s="38">
        <f>'[1]Appendix 1'!J52+'[2]Appendix 1'!J52+'[3]Appendix 1'!J52</f>
        <v>1148</v>
      </c>
      <c r="H11" s="38">
        <f>'[1]Appendix 1'!L52+'[2]Appendix 1'!L52+'[3]Appendix 1'!L52</f>
        <v>0</v>
      </c>
      <c r="I11" s="38">
        <f>'[3]Appendix 1'!N52+'[2]Appendix 1'!N52+'[1]Appendix 1'!N52</f>
        <v>0</v>
      </c>
      <c r="J11" s="38">
        <f>'[3]Appendix 1'!P52</f>
        <v>10770</v>
      </c>
      <c r="K11" s="29">
        <f t="shared" si="0"/>
        <v>0</v>
      </c>
      <c r="L11" s="29">
        <f t="shared" si="1"/>
        <v>0</v>
      </c>
      <c r="M11" s="29">
        <f t="shared" si="2"/>
        <v>9.6324886725960734</v>
      </c>
      <c r="N11" s="35">
        <v>11.19724375538329</v>
      </c>
    </row>
    <row r="12" spans="2:14" ht="15.75" x14ac:dyDescent="0.25">
      <c r="B12" s="28">
        <v>6</v>
      </c>
      <c r="C12" s="55" t="s">
        <v>69</v>
      </c>
      <c r="D12" s="59">
        <f>'[1]Appendix 1'!D53</f>
        <v>17608</v>
      </c>
      <c r="E12" s="38">
        <f>'[1]Appendix 1'!F53+'[2]Appendix 1'!F53+'[3]Appendix 1'!F53</f>
        <v>832</v>
      </c>
      <c r="F12" s="38">
        <f>'[1]Appendix 1'!H53+'[2]Appendix 1'!H53+'[3]Appendix 1'!H53</f>
        <v>0</v>
      </c>
      <c r="G12" s="38">
        <f>'[1]Appendix 1'!J53+'[2]Appendix 1'!J53+'[3]Appendix 1'!J53</f>
        <v>889</v>
      </c>
      <c r="H12" s="38">
        <f>'[1]Appendix 1'!L53+'[2]Appendix 1'!L53+'[3]Appendix 1'!L53</f>
        <v>0</v>
      </c>
      <c r="I12" s="38">
        <f>'[3]Appendix 1'!N53+'[2]Appendix 1'!N53+'[1]Appendix 1'!N53</f>
        <v>14560</v>
      </c>
      <c r="J12" s="38">
        <f>'[3]Appendix 1'!P53</f>
        <v>2991</v>
      </c>
      <c r="K12" s="29">
        <f t="shared" si="0"/>
        <v>0</v>
      </c>
      <c r="L12" s="29">
        <f>IFERROR((I12/SUM($G12:$J12))*100,0)</f>
        <v>78.958785249457691</v>
      </c>
      <c r="M12" s="29">
        <f t="shared" si="2"/>
        <v>4.8210412147505428</v>
      </c>
      <c r="N12" s="35">
        <v>4.3355427577963708</v>
      </c>
    </row>
    <row r="13" spans="2:14" ht="15.75" x14ac:dyDescent="0.25">
      <c r="B13" s="28">
        <v>7</v>
      </c>
      <c r="C13" s="55" t="s">
        <v>60</v>
      </c>
      <c r="D13" s="59">
        <f>'[1]Appendix 1'!D54</f>
        <v>7619</v>
      </c>
      <c r="E13" s="38">
        <f>'[1]Appendix 1'!F54+'[2]Appendix 1'!F54+'[3]Appendix 1'!F54</f>
        <v>756</v>
      </c>
      <c r="F13" s="38">
        <f>'[1]Appendix 1'!H54+'[2]Appendix 1'!H54+'[3]Appendix 1'!H54</f>
        <v>1409</v>
      </c>
      <c r="G13" s="38">
        <f>'[1]Appendix 1'!J54+'[2]Appendix 1'!J54+'[3]Appendix 1'!J54</f>
        <v>1220</v>
      </c>
      <c r="H13" s="38">
        <f>'[1]Appendix 1'!L54+'[2]Appendix 1'!L54+'[3]Appendix 1'!L54</f>
        <v>0</v>
      </c>
      <c r="I13" s="38">
        <f>'[3]Appendix 1'!N54+'[2]Appendix 1'!N54+'[1]Appendix 1'!N54</f>
        <v>0</v>
      </c>
      <c r="J13" s="38">
        <f>'[3]Appendix 1'!P54</f>
        <v>7155</v>
      </c>
      <c r="K13" s="29">
        <f t="shared" si="0"/>
        <v>0</v>
      </c>
      <c r="L13" s="29">
        <f t="shared" si="1"/>
        <v>0</v>
      </c>
      <c r="M13" s="29">
        <f t="shared" si="2"/>
        <v>14.567164179104477</v>
      </c>
      <c r="N13" s="35">
        <v>11.878325237103864</v>
      </c>
    </row>
    <row r="14" spans="2:14" ht="15.75" x14ac:dyDescent="0.25">
      <c r="B14" s="28">
        <v>8</v>
      </c>
      <c r="C14" s="56" t="s">
        <v>62</v>
      </c>
      <c r="D14" s="59">
        <f>'[1]Appendix 1'!D55</f>
        <v>381</v>
      </c>
      <c r="E14" s="38">
        <f>'[1]Appendix 1'!F55+'[2]Appendix 1'!F55+'[3]Appendix 1'!F55</f>
        <v>9</v>
      </c>
      <c r="F14" s="38">
        <f>'[1]Appendix 1'!H55+'[2]Appendix 1'!H55+'[3]Appendix 1'!H55</f>
        <v>0</v>
      </c>
      <c r="G14" s="38">
        <f>'[1]Appendix 1'!J55+'[2]Appendix 1'!J55+'[3]Appendix 1'!J55</f>
        <v>18</v>
      </c>
      <c r="H14" s="38">
        <f>'[1]Appendix 1'!L55+'[2]Appendix 1'!L55+'[3]Appendix 1'!L55</f>
        <v>0</v>
      </c>
      <c r="I14" s="38">
        <f>'[3]Appendix 1'!N55+'[2]Appendix 1'!N55+'[1]Appendix 1'!N55</f>
        <v>1</v>
      </c>
      <c r="J14" s="38">
        <f>'[3]Appendix 1'!P55</f>
        <v>371</v>
      </c>
      <c r="K14" s="29">
        <f t="shared" si="0"/>
        <v>0</v>
      </c>
      <c r="L14" s="29">
        <f t="shared" si="1"/>
        <v>0.25641025641025639</v>
      </c>
      <c r="M14" s="29">
        <f t="shared" si="2"/>
        <v>4.6153846153846159</v>
      </c>
      <c r="N14" s="35">
        <v>6.1576354679802954</v>
      </c>
    </row>
    <row r="15" spans="2:14" ht="15.75" x14ac:dyDescent="0.25">
      <c r="B15" s="28">
        <v>9</v>
      </c>
      <c r="C15" s="55" t="s">
        <v>63</v>
      </c>
      <c r="D15" s="59">
        <f>'[1]Appendix 1'!D56</f>
        <v>13700</v>
      </c>
      <c r="E15" s="38">
        <f>'[1]Appendix 1'!F56+'[2]Appendix 1'!F56+'[3]Appendix 1'!F56</f>
        <v>1634</v>
      </c>
      <c r="F15" s="38">
        <f>'[1]Appendix 1'!H56+'[2]Appendix 1'!H56+'[3]Appendix 1'!H56</f>
        <v>0</v>
      </c>
      <c r="G15" s="38">
        <f>'[1]Appendix 1'!J56+'[2]Appendix 1'!J56+'[3]Appendix 1'!J56</f>
        <v>1137</v>
      </c>
      <c r="H15" s="38">
        <f>'[1]Appendix 1'!L56+'[2]Appendix 1'!L56+'[3]Appendix 1'!L56</f>
        <v>0</v>
      </c>
      <c r="I15" s="38">
        <f>'[3]Appendix 1'!N56+'[2]Appendix 1'!N56+'[1]Appendix 1'!N56</f>
        <v>982</v>
      </c>
      <c r="J15" s="38">
        <f>'[3]Appendix 1'!P56</f>
        <v>13215</v>
      </c>
      <c r="K15" s="29">
        <f t="shared" si="0"/>
        <v>0</v>
      </c>
      <c r="L15" s="29">
        <f t="shared" si="1"/>
        <v>6.404069388287466</v>
      </c>
      <c r="M15" s="29">
        <f t="shared" si="2"/>
        <v>7.4148950045650182</v>
      </c>
      <c r="N15" s="35">
        <v>7.0311989011707769</v>
      </c>
    </row>
    <row r="16" spans="2:14" ht="15.75" x14ac:dyDescent="0.25">
      <c r="B16" s="28">
        <v>10</v>
      </c>
      <c r="C16" s="55" t="s">
        <v>68</v>
      </c>
      <c r="D16" s="59">
        <f>'[1]Appendix 1'!D57</f>
        <v>2292</v>
      </c>
      <c r="E16" s="38">
        <f>'[1]Appendix 1'!F57+'[2]Appendix 1'!F57+'[3]Appendix 1'!F57</f>
        <v>232</v>
      </c>
      <c r="F16" s="38">
        <f>'[1]Appendix 1'!H57+'[2]Appendix 1'!H57+'[3]Appendix 1'!H57</f>
        <v>312</v>
      </c>
      <c r="G16" s="38">
        <f>'[1]Appendix 1'!J57+'[2]Appendix 1'!J57+'[3]Appendix 1'!J57</f>
        <v>203</v>
      </c>
      <c r="H16" s="38">
        <f>'[1]Appendix 1'!L57+'[2]Appendix 1'!L57+'[3]Appendix 1'!L57</f>
        <v>2</v>
      </c>
      <c r="I16" s="38">
        <f>'[3]Appendix 1'!N57+'[2]Appendix 1'!N57+'[1]Appendix 1'!N57</f>
        <v>153</v>
      </c>
      <c r="J16" s="38">
        <f>'[3]Appendix 1'!P57</f>
        <v>2169</v>
      </c>
      <c r="K16" s="29">
        <f t="shared" si="0"/>
        <v>7.9145231499802141E-2</v>
      </c>
      <c r="L16" s="29">
        <f t="shared" si="1"/>
        <v>6.0546102097348635</v>
      </c>
      <c r="M16" s="29">
        <f t="shared" si="2"/>
        <v>8.0332409972299157</v>
      </c>
      <c r="N16" s="35">
        <v>11.059371362048893</v>
      </c>
    </row>
    <row r="17" spans="2:14" ht="15.75" x14ac:dyDescent="0.25">
      <c r="B17" s="28">
        <v>11</v>
      </c>
      <c r="C17" s="55" t="s">
        <v>16</v>
      </c>
      <c r="D17" s="59">
        <f>'[1]Appendix 1'!D58</f>
        <v>2517</v>
      </c>
      <c r="E17" s="38">
        <f>'[1]Appendix 1'!F58+'[2]Appendix 1'!F58+'[3]Appendix 1'!F58</f>
        <v>1239</v>
      </c>
      <c r="F17" s="38">
        <f>'[1]Appendix 1'!H58+'[2]Appendix 1'!H58+'[3]Appendix 1'!H58</f>
        <v>0</v>
      </c>
      <c r="G17" s="38">
        <f>'[1]Appendix 1'!J58+'[2]Appendix 1'!J58+'[3]Appendix 1'!J58</f>
        <v>201</v>
      </c>
      <c r="H17" s="38">
        <f>'[1]Appendix 1'!L58+'[2]Appendix 1'!L58+'[3]Appendix 1'!L58</f>
        <v>0</v>
      </c>
      <c r="I17" s="38">
        <f>'[3]Appendix 1'!N58+'[2]Appendix 1'!N58+'[1]Appendix 1'!N58</f>
        <v>1225</v>
      </c>
      <c r="J17" s="38">
        <f>'[3]Appendix 1'!P58</f>
        <v>2330</v>
      </c>
      <c r="K17" s="29">
        <f t="shared" si="0"/>
        <v>0</v>
      </c>
      <c r="L17" s="29">
        <f t="shared" si="1"/>
        <v>32.614483493077742</v>
      </c>
      <c r="M17" s="29">
        <f t="shared" si="2"/>
        <v>5.3514376996805115</v>
      </c>
      <c r="N17" s="35">
        <v>6.8530701754385968</v>
      </c>
    </row>
    <row r="18" spans="2:14" ht="15.75" x14ac:dyDescent="0.25">
      <c r="B18" s="28">
        <v>12</v>
      </c>
      <c r="C18" s="55" t="s">
        <v>72</v>
      </c>
      <c r="D18" s="59">
        <f>'[1]Appendix 1'!D59</f>
        <v>7274</v>
      </c>
      <c r="E18" s="38">
        <f>'[1]Appendix 1'!F59+'[2]Appendix 1'!F59+'[3]Appendix 1'!F59</f>
        <v>567</v>
      </c>
      <c r="F18" s="38">
        <f>'[1]Appendix 1'!H59+'[2]Appendix 1'!H59+'[3]Appendix 1'!H59</f>
        <v>250</v>
      </c>
      <c r="G18" s="38">
        <f>'[1]Appendix 1'!J59+'[2]Appendix 1'!J59+'[3]Appendix 1'!J59</f>
        <v>170</v>
      </c>
      <c r="H18" s="38">
        <f>'[1]Appendix 1'!L59+'[2]Appendix 1'!L59+'[3]Appendix 1'!L59</f>
        <v>0</v>
      </c>
      <c r="I18" s="38">
        <f>'[3]Appendix 1'!N59+'[2]Appendix 1'!N59+'[1]Appendix 1'!N59</f>
        <v>0</v>
      </c>
      <c r="J18" s="38">
        <f>'[3]Appendix 1'!P59</f>
        <v>7671</v>
      </c>
      <c r="K18" s="29">
        <f t="shared" si="0"/>
        <v>0</v>
      </c>
      <c r="L18" s="29">
        <f t="shared" si="1"/>
        <v>0</v>
      </c>
      <c r="M18" s="29">
        <f t="shared" si="2"/>
        <v>2.1680908047442928</v>
      </c>
      <c r="N18" s="35">
        <v>2.779262426509888</v>
      </c>
    </row>
    <row r="19" spans="2:14" ht="15.75" x14ac:dyDescent="0.25">
      <c r="B19" s="28">
        <v>13</v>
      </c>
      <c r="C19" s="55" t="s">
        <v>48</v>
      </c>
      <c r="D19" s="59">
        <f>'[1]Appendix 1'!D60</f>
        <v>6470</v>
      </c>
      <c r="E19" s="38">
        <f>'[1]Appendix 1'!F60+'[2]Appendix 1'!F60+'[3]Appendix 1'!F60</f>
        <v>1980</v>
      </c>
      <c r="F19" s="38">
        <f>'[1]Appendix 1'!H60+'[2]Appendix 1'!H60+'[3]Appendix 1'!H60</f>
        <v>2109</v>
      </c>
      <c r="G19" s="38">
        <f>'[1]Appendix 1'!J60+'[2]Appendix 1'!J60+'[3]Appendix 1'!J60</f>
        <v>1826</v>
      </c>
      <c r="H19" s="38">
        <f>'[1]Appendix 1'!L60+'[2]Appendix 1'!L60+'[3]Appendix 1'!L60</f>
        <v>0</v>
      </c>
      <c r="I19" s="38">
        <f>'[3]Appendix 1'!N60+'[2]Appendix 1'!N60+'[1]Appendix 1'!N60</f>
        <v>0</v>
      </c>
      <c r="J19" s="38">
        <f>'[3]Appendix 1'!P60</f>
        <v>6624</v>
      </c>
      <c r="K19" s="29">
        <f t="shared" si="0"/>
        <v>0</v>
      </c>
      <c r="L19" s="29">
        <f t="shared" si="1"/>
        <v>0</v>
      </c>
      <c r="M19" s="29">
        <f t="shared" si="2"/>
        <v>21.609467455621299</v>
      </c>
      <c r="N19" s="35">
        <v>14.857218055007237</v>
      </c>
    </row>
    <row r="20" spans="2:14" ht="15.75" x14ac:dyDescent="0.25">
      <c r="B20" s="28">
        <v>14</v>
      </c>
      <c r="C20" s="55" t="s">
        <v>56</v>
      </c>
      <c r="D20" s="59">
        <f>'[1]Appendix 1'!D61</f>
        <v>3851</v>
      </c>
      <c r="E20" s="38">
        <f>'[1]Appendix 1'!F61+'[2]Appendix 1'!F61+'[3]Appendix 1'!F61</f>
        <v>797</v>
      </c>
      <c r="F20" s="38">
        <f>'[1]Appendix 1'!H61+'[2]Appendix 1'!H61+'[3]Appendix 1'!H61</f>
        <v>1392</v>
      </c>
      <c r="G20" s="38">
        <f>'[1]Appendix 1'!J61+'[2]Appendix 1'!J61+'[3]Appendix 1'!J61</f>
        <v>305</v>
      </c>
      <c r="H20" s="38">
        <f>'[1]Appendix 1'!L61+'[2]Appendix 1'!L61+'[3]Appendix 1'!L61</f>
        <v>28</v>
      </c>
      <c r="I20" s="38">
        <f>'[3]Appendix 1'!N61+'[2]Appendix 1'!N61+'[1]Appendix 1'!N61</f>
        <v>497</v>
      </c>
      <c r="J20" s="38">
        <f>'[3]Appendix 1'!P61</f>
        <v>3818</v>
      </c>
      <c r="K20" s="29">
        <f t="shared" si="0"/>
        <v>0.60240963855421692</v>
      </c>
      <c r="L20" s="29">
        <f t="shared" si="1"/>
        <v>10.692771084337348</v>
      </c>
      <c r="M20" s="29">
        <f t="shared" si="2"/>
        <v>6.5619621342512913</v>
      </c>
      <c r="N20" s="35">
        <v>5.70597449093757</v>
      </c>
    </row>
    <row r="21" spans="2:14" ht="15.75" x14ac:dyDescent="0.25">
      <c r="B21" s="28">
        <v>15</v>
      </c>
      <c r="C21" s="55" t="s">
        <v>71</v>
      </c>
      <c r="D21" s="59">
        <f>'[1]Appendix 1'!D62</f>
        <v>12602</v>
      </c>
      <c r="E21" s="38">
        <f>'[1]Appendix 1'!F62+'[2]Appendix 1'!F62+'[3]Appendix 1'!F62</f>
        <v>860</v>
      </c>
      <c r="F21" s="38">
        <f>'[1]Appendix 1'!H62+'[2]Appendix 1'!H62+'[3]Appendix 1'!H62</f>
        <v>845</v>
      </c>
      <c r="G21" s="38">
        <f>'[1]Appendix 1'!J62+'[2]Appendix 1'!J62+'[3]Appendix 1'!J62</f>
        <v>538</v>
      </c>
      <c r="H21" s="38">
        <f>'[1]Appendix 1'!L62+'[2]Appendix 1'!L62+'[3]Appendix 1'!L62</f>
        <v>0</v>
      </c>
      <c r="I21" s="38">
        <f>'[3]Appendix 1'!N62+'[2]Appendix 1'!N62+'[1]Appendix 1'!N62</f>
        <v>0</v>
      </c>
      <c r="J21" s="38">
        <f>'[3]Appendix 1'!P62</f>
        <v>12924</v>
      </c>
      <c r="K21" s="29">
        <f t="shared" si="0"/>
        <v>0</v>
      </c>
      <c r="L21" s="29">
        <f t="shared" si="1"/>
        <v>0</v>
      </c>
      <c r="M21" s="29">
        <f t="shared" si="2"/>
        <v>3.9964344079631555</v>
      </c>
      <c r="N21" s="35">
        <v>2.754842194613782</v>
      </c>
    </row>
    <row r="22" spans="2:14" ht="15.75" x14ac:dyDescent="0.25">
      <c r="B22" s="28">
        <v>16</v>
      </c>
      <c r="C22" s="55" t="s">
        <v>50</v>
      </c>
      <c r="D22" s="59">
        <f>'[1]Appendix 1'!D63</f>
        <v>777</v>
      </c>
      <c r="E22" s="38">
        <f>'[1]Appendix 1'!F63+'[2]Appendix 1'!F63+'[3]Appendix 1'!F63</f>
        <v>151</v>
      </c>
      <c r="F22" s="38">
        <f>'[1]Appendix 1'!H63+'[2]Appendix 1'!H63+'[3]Appendix 1'!H63</f>
        <v>215</v>
      </c>
      <c r="G22" s="38">
        <f>'[1]Appendix 1'!J63+'[2]Appendix 1'!J63+'[3]Appendix 1'!J63</f>
        <v>141</v>
      </c>
      <c r="H22" s="38">
        <f>'[1]Appendix 1'!L63+'[2]Appendix 1'!L63+'[3]Appendix 1'!L63</f>
        <v>0</v>
      </c>
      <c r="I22" s="38">
        <f>'[3]Appendix 1'!N63+'[2]Appendix 1'!N63+'[1]Appendix 1'!N63</f>
        <v>76</v>
      </c>
      <c r="J22" s="38">
        <f>'[3]Appendix 1'!P63</f>
        <v>711</v>
      </c>
      <c r="K22" s="29">
        <f t="shared" si="0"/>
        <v>0</v>
      </c>
      <c r="L22" s="29">
        <f t="shared" si="1"/>
        <v>8.1896551724137936</v>
      </c>
      <c r="M22" s="29">
        <f t="shared" si="2"/>
        <v>15.193965517241379</v>
      </c>
      <c r="N22" s="35">
        <v>20.870994248151192</v>
      </c>
    </row>
    <row r="23" spans="2:14" ht="15.75" x14ac:dyDescent="0.25">
      <c r="B23" s="28">
        <v>17</v>
      </c>
      <c r="C23" s="55" t="s">
        <v>57</v>
      </c>
      <c r="D23" s="59">
        <f>'[1]Appendix 1'!D64</f>
        <v>5031</v>
      </c>
      <c r="E23" s="38">
        <f>'[1]Appendix 1'!F64+'[2]Appendix 1'!F64+'[3]Appendix 1'!F64</f>
        <v>230</v>
      </c>
      <c r="F23" s="38">
        <f>'[1]Appendix 1'!H64+'[2]Appendix 1'!H64+'[3]Appendix 1'!H64</f>
        <v>430</v>
      </c>
      <c r="G23" s="38">
        <f>'[1]Appendix 1'!J64+'[2]Appendix 1'!J64+'[3]Appendix 1'!J64</f>
        <v>416</v>
      </c>
      <c r="H23" s="38">
        <f>'[1]Appendix 1'!L64+'[2]Appendix 1'!L64+'[3]Appendix 1'!L64</f>
        <v>0</v>
      </c>
      <c r="I23" s="38">
        <f>'[3]Appendix 1'!N64+'[2]Appendix 1'!N64+'[1]Appendix 1'!N64</f>
        <v>0</v>
      </c>
      <c r="J23" s="38">
        <f>'[3]Appendix 1'!P64</f>
        <v>4845</v>
      </c>
      <c r="K23" s="29">
        <f t="shared" si="0"/>
        <v>0</v>
      </c>
      <c r="L23" s="29">
        <f t="shared" si="1"/>
        <v>0</v>
      </c>
      <c r="M23" s="29">
        <f t="shared" si="2"/>
        <v>7.9072419692073748</v>
      </c>
      <c r="N23" s="35">
        <v>11.238532110091743</v>
      </c>
    </row>
    <row r="24" spans="2:14" ht="15.75" x14ac:dyDescent="0.25">
      <c r="B24" s="28">
        <v>18</v>
      </c>
      <c r="C24" s="55" t="s">
        <v>59</v>
      </c>
      <c r="D24" s="59">
        <f>'[1]Appendix 1'!D65</f>
        <v>2181</v>
      </c>
      <c r="E24" s="38">
        <f>'[1]Appendix 1'!F65+'[2]Appendix 1'!F65+'[3]Appendix 1'!F65</f>
        <v>376</v>
      </c>
      <c r="F24" s="38">
        <f>'[1]Appendix 1'!H65+'[2]Appendix 1'!H65+'[3]Appendix 1'!H65</f>
        <v>107</v>
      </c>
      <c r="G24" s="38">
        <f>'[1]Appendix 1'!J65+'[2]Appendix 1'!J65+'[3]Appendix 1'!J65</f>
        <v>200</v>
      </c>
      <c r="H24" s="38">
        <f>'[1]Appendix 1'!L65+'[2]Appendix 1'!L65+'[3]Appendix 1'!L65</f>
        <v>0</v>
      </c>
      <c r="I24" s="38">
        <f>'[3]Appendix 1'!N65+'[2]Appendix 1'!N65+'[1]Appendix 1'!N65</f>
        <v>167</v>
      </c>
      <c r="J24" s="38">
        <f>'[3]Appendix 1'!P65</f>
        <v>2190</v>
      </c>
      <c r="K24" s="29">
        <f t="shared" si="0"/>
        <v>0</v>
      </c>
      <c r="L24" s="29">
        <f t="shared" si="1"/>
        <v>6.5310911224090731</v>
      </c>
      <c r="M24" s="29">
        <f t="shared" si="2"/>
        <v>7.8216660148611661</v>
      </c>
      <c r="N24" s="35">
        <v>5.3685556028973158</v>
      </c>
    </row>
    <row r="25" spans="2:14" ht="15.75" x14ac:dyDescent="0.25">
      <c r="B25" s="28">
        <v>19</v>
      </c>
      <c r="C25" s="56" t="s">
        <v>17</v>
      </c>
      <c r="D25" s="59">
        <f>'[1]Appendix 1'!D66</f>
        <v>6490</v>
      </c>
      <c r="E25" s="38">
        <f>'[1]Appendix 1'!F66+'[2]Appendix 1'!F66+'[3]Appendix 1'!F66</f>
        <v>945</v>
      </c>
      <c r="F25" s="38">
        <f>'[1]Appendix 1'!H66+'[2]Appendix 1'!H66+'[3]Appendix 1'!H66</f>
        <v>0</v>
      </c>
      <c r="G25" s="38">
        <f>'[1]Appendix 1'!J66+'[2]Appendix 1'!J66+'[3]Appendix 1'!J66</f>
        <v>841</v>
      </c>
      <c r="H25" s="38">
        <f>'[1]Appendix 1'!L66+'[2]Appendix 1'!L66+'[3]Appendix 1'!L66</f>
        <v>0</v>
      </c>
      <c r="I25" s="38">
        <f>'[3]Appendix 1'!N66+'[2]Appendix 1'!N66+'[1]Appendix 1'!N66</f>
        <v>0</v>
      </c>
      <c r="J25" s="38">
        <f>'[3]Appendix 1'!P66</f>
        <v>6594</v>
      </c>
      <c r="K25" s="29">
        <f t="shared" si="0"/>
        <v>0</v>
      </c>
      <c r="L25" s="29">
        <f t="shared" si="1"/>
        <v>0</v>
      </c>
      <c r="M25" s="29">
        <f t="shared" si="2"/>
        <v>11.311365164761265</v>
      </c>
      <c r="N25" s="35">
        <v>11.010558069381599</v>
      </c>
    </row>
    <row r="26" spans="2:14" ht="15.75" x14ac:dyDescent="0.25">
      <c r="B26" s="28">
        <v>20</v>
      </c>
      <c r="C26" s="55" t="s">
        <v>70</v>
      </c>
      <c r="D26" s="59">
        <f>'[1]Appendix 1'!D67</f>
        <v>3093</v>
      </c>
      <c r="E26" s="38">
        <f>'[1]Appendix 1'!F67+'[2]Appendix 1'!F67+'[3]Appendix 1'!F67</f>
        <v>262</v>
      </c>
      <c r="F26" s="38">
        <f>'[1]Appendix 1'!H67+'[2]Appendix 1'!H67+'[3]Appendix 1'!H67</f>
        <v>1371</v>
      </c>
      <c r="G26" s="38">
        <f>'[1]Appendix 1'!J67+'[2]Appendix 1'!J67+'[3]Appendix 1'!J67</f>
        <v>94</v>
      </c>
      <c r="H26" s="38">
        <f>'[1]Appendix 1'!L67+'[2]Appendix 1'!L67+'[3]Appendix 1'!L67</f>
        <v>35</v>
      </c>
      <c r="I26" s="38">
        <f>'[3]Appendix 1'!N67+'[2]Appendix 1'!N67+'[1]Appendix 1'!N67</f>
        <v>2204</v>
      </c>
      <c r="J26" s="38">
        <f>'[3]Appendix 1'!P67</f>
        <v>1103</v>
      </c>
      <c r="K26" s="29">
        <f t="shared" si="0"/>
        <v>1.018626309662398</v>
      </c>
      <c r="L26" s="29">
        <f t="shared" si="1"/>
        <v>64.144353899883583</v>
      </c>
      <c r="M26" s="29">
        <f t="shared" si="2"/>
        <v>2.7357392316647267</v>
      </c>
      <c r="N26" s="35">
        <v>4.4391831902929866</v>
      </c>
    </row>
    <row r="27" spans="2:14" ht="15.75" x14ac:dyDescent="0.25">
      <c r="B27" s="28">
        <v>21</v>
      </c>
      <c r="C27" s="55" t="s">
        <v>47</v>
      </c>
      <c r="D27" s="59">
        <f>'[1]Appendix 1'!D68</f>
        <v>207</v>
      </c>
      <c r="E27" s="38">
        <f>'[1]Appendix 1'!F68+'[2]Appendix 1'!F68+'[3]Appendix 1'!F68</f>
        <v>516</v>
      </c>
      <c r="F27" s="38">
        <f>'[1]Appendix 1'!H68+'[2]Appendix 1'!H68+'[3]Appendix 1'!H68</f>
        <v>110</v>
      </c>
      <c r="G27" s="38">
        <f>'[1]Appendix 1'!J68+'[2]Appendix 1'!J68+'[3]Appendix 1'!J68</f>
        <v>435</v>
      </c>
      <c r="H27" s="38">
        <f>'[1]Appendix 1'!L68+'[2]Appendix 1'!L68+'[3]Appendix 1'!L68</f>
        <v>0</v>
      </c>
      <c r="I27" s="38">
        <f>'[3]Appendix 1'!N68+'[2]Appendix 1'!N68+'[1]Appendix 1'!N68</f>
        <v>0</v>
      </c>
      <c r="J27" s="38">
        <f>'[3]Appendix 1'!P68</f>
        <v>288</v>
      </c>
      <c r="K27" s="29">
        <f t="shared" si="0"/>
        <v>0</v>
      </c>
      <c r="L27" s="29">
        <f t="shared" si="1"/>
        <v>0</v>
      </c>
      <c r="M27" s="29">
        <f t="shared" si="2"/>
        <v>60.165975103734439</v>
      </c>
      <c r="N27" s="35">
        <v>74.570024570024572</v>
      </c>
    </row>
    <row r="28" spans="2:14" ht="15.75" x14ac:dyDescent="0.25">
      <c r="B28" s="28">
        <v>22</v>
      </c>
      <c r="C28" s="55" t="s">
        <v>51</v>
      </c>
      <c r="D28" s="59">
        <f>'[1]Appendix 1'!D69</f>
        <v>1716</v>
      </c>
      <c r="E28" s="38">
        <f>'[1]Appendix 1'!F69+'[2]Appendix 1'!F69+'[3]Appendix 1'!F69</f>
        <v>541</v>
      </c>
      <c r="F28" s="38">
        <f>'[1]Appendix 1'!H69+'[2]Appendix 1'!H69+'[3]Appendix 1'!H69</f>
        <v>0</v>
      </c>
      <c r="G28" s="38">
        <f>'[1]Appendix 1'!J69+'[2]Appendix 1'!J69+'[3]Appendix 1'!J69</f>
        <v>341</v>
      </c>
      <c r="H28" s="38">
        <f>'[1]Appendix 1'!L69+'[2]Appendix 1'!L69+'[3]Appendix 1'!L69</f>
        <v>0</v>
      </c>
      <c r="I28" s="38">
        <f>'[3]Appendix 1'!N69+'[2]Appendix 1'!N69+'[1]Appendix 1'!N69</f>
        <v>0</v>
      </c>
      <c r="J28" s="38">
        <f>'[3]Appendix 1'!P69</f>
        <v>1916</v>
      </c>
      <c r="K28" s="29">
        <f t="shared" si="0"/>
        <v>0</v>
      </c>
      <c r="L28" s="29">
        <f t="shared" si="1"/>
        <v>0</v>
      </c>
      <c r="M28" s="29">
        <f t="shared" si="2"/>
        <v>15.108551174124946</v>
      </c>
      <c r="N28" s="35">
        <v>34.578726648875332</v>
      </c>
    </row>
    <row r="29" spans="2:14" ht="15.75" x14ac:dyDescent="0.25">
      <c r="B29" s="28">
        <v>23</v>
      </c>
      <c r="C29" s="56" t="s">
        <v>83</v>
      </c>
      <c r="D29" s="59">
        <f>'[1]Appendix 1'!D70</f>
        <v>5634</v>
      </c>
      <c r="E29" s="38">
        <f>'[1]Appendix 1'!F70+'[2]Appendix 1'!F70+'[3]Appendix 1'!F70</f>
        <v>237</v>
      </c>
      <c r="F29" s="38">
        <f>'[1]Appendix 1'!H70+'[2]Appendix 1'!H70+'[3]Appendix 1'!H70</f>
        <v>0</v>
      </c>
      <c r="G29" s="38">
        <f>'[1]Appendix 1'!J70+'[2]Appendix 1'!J70+'[3]Appendix 1'!J70</f>
        <v>108</v>
      </c>
      <c r="H29" s="38">
        <f>'[1]Appendix 1'!L70+'[2]Appendix 1'!L70+'[3]Appendix 1'!L70</f>
        <v>0</v>
      </c>
      <c r="I29" s="38">
        <f>'[3]Appendix 1'!N70+'[2]Appendix 1'!N70+'[1]Appendix 1'!N70</f>
        <v>34</v>
      </c>
      <c r="J29" s="38">
        <f>'[3]Appendix 1'!P70</f>
        <v>5729</v>
      </c>
      <c r="K29" s="29">
        <f t="shared" si="0"/>
        <v>0</v>
      </c>
      <c r="L29" s="29">
        <f t="shared" si="1"/>
        <v>0.57911769715551009</v>
      </c>
      <c r="M29" s="29">
        <f t="shared" si="2"/>
        <v>1.8395503321410323</v>
      </c>
      <c r="N29" s="35">
        <v>2.2141498010724789</v>
      </c>
    </row>
    <row r="30" spans="2:14" ht="15.75" x14ac:dyDescent="0.25">
      <c r="B30" s="28">
        <v>24</v>
      </c>
      <c r="C30" s="55" t="s">
        <v>82</v>
      </c>
      <c r="D30" s="59">
        <f>'[1]Appendix 1'!D71</f>
        <v>796</v>
      </c>
      <c r="E30" s="38">
        <f>'[1]Appendix 1'!F71+'[2]Appendix 1'!F71+'[3]Appendix 1'!F71</f>
        <v>59</v>
      </c>
      <c r="F30" s="38">
        <f>'[1]Appendix 1'!H71+'[2]Appendix 1'!H71+'[3]Appendix 1'!H71</f>
        <v>0</v>
      </c>
      <c r="G30" s="38">
        <f>'[1]Appendix 1'!J71+'[2]Appendix 1'!J71+'[3]Appendix 1'!J71</f>
        <v>55</v>
      </c>
      <c r="H30" s="38">
        <f>'[1]Appendix 1'!L71+'[2]Appendix 1'!L71+'[3]Appendix 1'!L71</f>
        <v>0</v>
      </c>
      <c r="I30" s="38">
        <f>'[3]Appendix 1'!N71+'[2]Appendix 1'!N71+'[1]Appendix 1'!N71</f>
        <v>97</v>
      </c>
      <c r="J30" s="38">
        <f>'[3]Appendix 1'!P71</f>
        <v>703</v>
      </c>
      <c r="K30" s="29">
        <f t="shared" si="0"/>
        <v>0</v>
      </c>
      <c r="L30" s="29">
        <f t="shared" si="1"/>
        <v>11.345029239766081</v>
      </c>
      <c r="M30" s="29">
        <f t="shared" si="2"/>
        <v>6.4327485380116958</v>
      </c>
      <c r="N30" s="35">
        <v>8.9887640449438209</v>
      </c>
    </row>
    <row r="31" spans="2:14" ht="15.75" x14ac:dyDescent="0.25">
      <c r="B31" s="28">
        <v>25</v>
      </c>
      <c r="C31" s="55" t="s">
        <v>61</v>
      </c>
      <c r="D31" s="59">
        <f>'[1]Appendix 1'!D72</f>
        <v>3026</v>
      </c>
      <c r="E31" s="38">
        <f>'[1]Appendix 1'!F72+'[2]Appendix 1'!F72+'[3]Appendix 1'!F72</f>
        <v>161</v>
      </c>
      <c r="F31" s="38">
        <f>'[1]Appendix 1'!H72+'[2]Appendix 1'!H72+'[3]Appendix 1'!H72</f>
        <v>0</v>
      </c>
      <c r="G31" s="38">
        <f>'[1]Appendix 1'!J72+'[2]Appendix 1'!J72+'[3]Appendix 1'!J72</f>
        <v>161</v>
      </c>
      <c r="H31" s="38">
        <f>'[1]Appendix 1'!L72+'[2]Appendix 1'!L72+'[3]Appendix 1'!L72</f>
        <v>0</v>
      </c>
      <c r="I31" s="38">
        <f>'[3]Appendix 1'!N72+'[2]Appendix 1'!N72+'[1]Appendix 1'!N72</f>
        <v>477</v>
      </c>
      <c r="J31" s="38">
        <f>'[3]Appendix 1'!P72</f>
        <v>2549</v>
      </c>
      <c r="K31" s="29">
        <f t="shared" si="0"/>
        <v>0</v>
      </c>
      <c r="L31" s="29">
        <f t="shared" si="1"/>
        <v>14.967053655475368</v>
      </c>
      <c r="M31" s="29">
        <f t="shared" si="2"/>
        <v>5.0517728271101348</v>
      </c>
      <c r="N31" s="35">
        <v>7.0000000000000009</v>
      </c>
    </row>
    <row r="32" spans="2:14" ht="15.75" x14ac:dyDescent="0.25">
      <c r="B32" s="28">
        <v>26</v>
      </c>
      <c r="C32" s="55" t="s">
        <v>67</v>
      </c>
      <c r="D32" s="59">
        <f>'[1]Appendix 1'!D73</f>
        <v>2574</v>
      </c>
      <c r="E32" s="38">
        <f>'[1]Appendix 1'!F73+'[2]Appendix 1'!F73+'[3]Appendix 1'!F73</f>
        <v>44</v>
      </c>
      <c r="F32" s="38">
        <f>'[1]Appendix 1'!H73+'[2]Appendix 1'!H73+'[3]Appendix 1'!H73</f>
        <v>149</v>
      </c>
      <c r="G32" s="38">
        <f>'[1]Appendix 1'!J73+'[2]Appendix 1'!J73+'[3]Appendix 1'!J73</f>
        <v>26</v>
      </c>
      <c r="H32" s="38">
        <f>'[1]Appendix 1'!L73+'[2]Appendix 1'!L73+'[3]Appendix 1'!L73</f>
        <v>0</v>
      </c>
      <c r="I32" s="38">
        <f>'[3]Appendix 1'!N73+'[2]Appendix 1'!N73+'[1]Appendix 1'!N73</f>
        <v>0</v>
      </c>
      <c r="J32" s="38">
        <f>'[3]Appendix 1'!P73</f>
        <v>2583</v>
      </c>
      <c r="K32" s="29">
        <f t="shared" si="0"/>
        <v>0</v>
      </c>
      <c r="L32" s="29">
        <f t="shared" si="1"/>
        <v>0</v>
      </c>
      <c r="M32" s="29">
        <f t="shared" si="2"/>
        <v>0.99655040245304716</v>
      </c>
      <c r="N32" s="35">
        <v>3.4727408513816282</v>
      </c>
    </row>
    <row r="33" spans="1:14" ht="15.75" x14ac:dyDescent="0.25">
      <c r="B33" s="28">
        <v>27</v>
      </c>
      <c r="C33" s="55" t="s">
        <v>75</v>
      </c>
      <c r="D33" s="59">
        <f>'[1]Appendix 1'!D74</f>
        <v>36</v>
      </c>
      <c r="E33" s="38">
        <f>'[1]Appendix 1'!F74+'[2]Appendix 1'!F74+'[3]Appendix 1'!F74</f>
        <v>7</v>
      </c>
      <c r="F33" s="38">
        <f>'[1]Appendix 1'!H74+'[2]Appendix 1'!H74+'[3]Appendix 1'!H74</f>
        <v>14</v>
      </c>
      <c r="G33" s="38">
        <f>'[1]Appendix 1'!J74+'[2]Appendix 1'!J74+'[3]Appendix 1'!J74</f>
        <v>3</v>
      </c>
      <c r="H33" s="38">
        <f>'[1]Appendix 1'!L74+'[2]Appendix 1'!L74+'[3]Appendix 1'!L74</f>
        <v>0</v>
      </c>
      <c r="I33" s="38">
        <f>'[3]Appendix 1'!N74+'[2]Appendix 1'!N74+'[1]Appendix 1'!N74</f>
        <v>0</v>
      </c>
      <c r="J33" s="38">
        <f>'[3]Appendix 1'!P74</f>
        <v>52</v>
      </c>
      <c r="K33" s="29">
        <f t="shared" si="0"/>
        <v>0</v>
      </c>
      <c r="L33" s="29">
        <f t="shared" si="1"/>
        <v>0</v>
      </c>
      <c r="M33" s="29">
        <f t="shared" si="2"/>
        <v>5.4545454545454541</v>
      </c>
      <c r="N33" s="35">
        <v>14.285714285714285</v>
      </c>
    </row>
    <row r="34" spans="1:14" ht="15.75" x14ac:dyDescent="0.25">
      <c r="B34" s="28">
        <v>28</v>
      </c>
      <c r="C34" s="56" t="s">
        <v>49</v>
      </c>
      <c r="D34" s="59">
        <f>'[1]Appendix 1'!D75</f>
        <v>107</v>
      </c>
      <c r="E34" s="38">
        <f>'[1]Appendix 1'!F75+'[2]Appendix 1'!F75+'[3]Appendix 1'!F75</f>
        <v>66</v>
      </c>
      <c r="F34" s="38">
        <f>'[1]Appendix 1'!H75+'[2]Appendix 1'!H75+'[3]Appendix 1'!H75</f>
        <v>0</v>
      </c>
      <c r="G34" s="38">
        <f>'[1]Appendix 1'!J75+'[2]Appendix 1'!J75+'[3]Appendix 1'!J75</f>
        <v>18</v>
      </c>
      <c r="H34" s="38">
        <f>'[1]Appendix 1'!L75+'[2]Appendix 1'!L75+'[3]Appendix 1'!L75</f>
        <v>0</v>
      </c>
      <c r="I34" s="38">
        <f>'[3]Appendix 1'!N75+'[2]Appendix 1'!N75+'[1]Appendix 1'!N75</f>
        <v>21</v>
      </c>
      <c r="J34" s="38">
        <f>'[3]Appendix 1'!P75</f>
        <v>134</v>
      </c>
      <c r="K34" s="29">
        <f t="shared" si="0"/>
        <v>0</v>
      </c>
      <c r="L34" s="29">
        <f t="shared" si="1"/>
        <v>12.138728323699421</v>
      </c>
      <c r="M34" s="29">
        <f t="shared" si="2"/>
        <v>10.404624277456648</v>
      </c>
      <c r="N34" s="35">
        <v>26.027397260273972</v>
      </c>
    </row>
    <row r="35" spans="1:14" ht="15.75" x14ac:dyDescent="0.25">
      <c r="B35" s="28">
        <v>29</v>
      </c>
      <c r="C35" s="55" t="s">
        <v>66</v>
      </c>
      <c r="D35" s="59">
        <f>'[1]Appendix 1'!D76</f>
        <v>450</v>
      </c>
      <c r="E35" s="38">
        <f>'[1]Appendix 1'!F76+'[2]Appendix 1'!F76+'[3]Appendix 1'!F76</f>
        <v>29</v>
      </c>
      <c r="F35" s="38">
        <f>'[1]Appendix 1'!H76+'[2]Appendix 1'!H76+'[3]Appendix 1'!H76</f>
        <v>77</v>
      </c>
      <c r="G35" s="38">
        <f>'[1]Appendix 1'!J76+'[2]Appendix 1'!J76+'[3]Appendix 1'!J76</f>
        <v>16</v>
      </c>
      <c r="H35" s="38">
        <f>'[1]Appendix 1'!L76+'[2]Appendix 1'!L76+'[3]Appendix 1'!L76</f>
        <v>0</v>
      </c>
      <c r="I35" s="38">
        <f>'[3]Appendix 1'!N76+'[2]Appendix 1'!N76+'[1]Appendix 1'!N76</f>
        <v>26</v>
      </c>
      <c r="J35" s="38">
        <f>'[3]Appendix 1'!P76</f>
        <v>437</v>
      </c>
      <c r="K35" s="29">
        <f t="shared" si="0"/>
        <v>0</v>
      </c>
      <c r="L35" s="29">
        <f t="shared" si="1"/>
        <v>5.4279749478079333</v>
      </c>
      <c r="M35" s="29">
        <f t="shared" si="2"/>
        <v>3.3402922755741122</v>
      </c>
      <c r="N35" s="35">
        <v>4.1841004184100417</v>
      </c>
    </row>
    <row r="36" spans="1:14" ht="15.75" x14ac:dyDescent="0.25">
      <c r="B36" s="28">
        <v>30</v>
      </c>
      <c r="C36" s="55" t="s">
        <v>65</v>
      </c>
      <c r="D36" s="59">
        <f>'[1]Appendix 1'!D77</f>
        <v>879</v>
      </c>
      <c r="E36" s="38">
        <f>'[1]Appendix 1'!F77+'[2]Appendix 1'!F77+'[3]Appendix 1'!F77</f>
        <v>809</v>
      </c>
      <c r="F36" s="38">
        <f>'[1]Appendix 1'!H77+'[2]Appendix 1'!H77+'[3]Appendix 1'!H77</f>
        <v>0</v>
      </c>
      <c r="G36" s="38">
        <f>'[1]Appendix 1'!J77+'[2]Appendix 1'!J77+'[3]Appendix 1'!J77</f>
        <v>843</v>
      </c>
      <c r="H36" s="38">
        <f>'[1]Appendix 1'!L77+'[2]Appendix 1'!L77+'[3]Appendix 1'!L77</f>
        <v>0</v>
      </c>
      <c r="I36" s="38">
        <f>'[3]Appendix 1'!N77+'[2]Appendix 1'!N77+'[1]Appendix 1'!N77</f>
        <v>7</v>
      </c>
      <c r="J36" s="38">
        <f>'[3]Appendix 1'!P77</f>
        <v>838</v>
      </c>
      <c r="K36" s="29">
        <f t="shared" si="0"/>
        <v>0</v>
      </c>
      <c r="L36" s="29">
        <f t="shared" si="1"/>
        <v>0.41469194312796209</v>
      </c>
      <c r="M36" s="29">
        <f t="shared" si="2"/>
        <v>49.940758293838861</v>
      </c>
      <c r="N36" s="35">
        <v>27.002477291494632</v>
      </c>
    </row>
    <row r="37" spans="1:14" ht="15.75" x14ac:dyDescent="0.25">
      <c r="B37" s="28">
        <v>31</v>
      </c>
      <c r="C37" s="55" t="s">
        <v>18</v>
      </c>
      <c r="D37" s="59">
        <f>'[1]Appendix 1'!D78</f>
        <v>258</v>
      </c>
      <c r="E37" s="38">
        <f>'[1]Appendix 1'!F78+'[2]Appendix 1'!F78+'[3]Appendix 1'!F78</f>
        <v>5</v>
      </c>
      <c r="F37" s="38">
        <f>'[1]Appendix 1'!H78+'[2]Appendix 1'!H78+'[3]Appendix 1'!H78</f>
        <v>75</v>
      </c>
      <c r="G37" s="38">
        <f>'[1]Appendix 1'!J78+'[2]Appendix 1'!J78+'[3]Appendix 1'!J78</f>
        <v>17</v>
      </c>
      <c r="H37" s="38">
        <f>'[1]Appendix 1'!L78+'[2]Appendix 1'!L78+'[3]Appendix 1'!L78</f>
        <v>2</v>
      </c>
      <c r="I37" s="38">
        <f>'[3]Appendix 1'!N78+'[2]Appendix 1'!N78+'[1]Appendix 1'!N78</f>
        <v>0</v>
      </c>
      <c r="J37" s="38">
        <f>'[3]Appendix 1'!P78</f>
        <v>244</v>
      </c>
      <c r="K37" s="29">
        <f t="shared" si="0"/>
        <v>0.76045627376425851</v>
      </c>
      <c r="L37" s="29">
        <f t="shared" si="1"/>
        <v>0</v>
      </c>
      <c r="M37" s="29">
        <f t="shared" si="2"/>
        <v>6.4638783269961975</v>
      </c>
      <c r="N37" s="35">
        <v>16.61721068249258</v>
      </c>
    </row>
    <row r="38" spans="1:14" ht="15.75" x14ac:dyDescent="0.25">
      <c r="B38" s="28">
        <v>32</v>
      </c>
      <c r="C38" s="55" t="s">
        <v>73</v>
      </c>
      <c r="D38" s="59">
        <f>'[1]Appendix 1'!D79</f>
        <v>1573</v>
      </c>
      <c r="E38" s="38">
        <f>'[1]Appendix 1'!F79+'[2]Appendix 1'!F79+'[3]Appendix 1'!F79</f>
        <v>176</v>
      </c>
      <c r="F38" s="38">
        <f>'[1]Appendix 1'!H79+'[2]Appendix 1'!H79+'[3]Appendix 1'!H79</f>
        <v>53</v>
      </c>
      <c r="G38" s="38">
        <f>'[1]Appendix 1'!J79+'[2]Appendix 1'!J79+'[3]Appendix 1'!J79</f>
        <v>39</v>
      </c>
      <c r="H38" s="38">
        <f>'[1]Appendix 1'!L79+'[2]Appendix 1'!L79+'[3]Appendix 1'!L79</f>
        <v>0</v>
      </c>
      <c r="I38" s="38">
        <f>'[3]Appendix 1'!N79+'[2]Appendix 1'!N79+'[1]Appendix 1'!N79</f>
        <v>160</v>
      </c>
      <c r="J38" s="38">
        <f>'[3]Appendix 1'!P79</f>
        <v>1550</v>
      </c>
      <c r="K38" s="29">
        <f t="shared" si="0"/>
        <v>0</v>
      </c>
      <c r="L38" s="29">
        <f t="shared" si="1"/>
        <v>9.1480846197827326</v>
      </c>
      <c r="M38" s="29">
        <f t="shared" si="2"/>
        <v>2.2298456260720414</v>
      </c>
      <c r="N38" s="35">
        <v>3.1141868512110724</v>
      </c>
    </row>
    <row r="39" spans="1:14" ht="15.75" x14ac:dyDescent="0.25">
      <c r="B39" s="28">
        <v>33</v>
      </c>
      <c r="C39" s="55" t="s">
        <v>53</v>
      </c>
      <c r="D39" s="59">
        <f>'[1]Appendix 1'!D80</f>
        <v>136</v>
      </c>
      <c r="E39" s="38">
        <f>'[1]Appendix 1'!F80+'[2]Appendix 1'!F80+'[3]Appendix 1'!F80</f>
        <v>68</v>
      </c>
      <c r="F39" s="38">
        <f>'[1]Appendix 1'!H80+'[2]Appendix 1'!H80+'[3]Appendix 1'!H80</f>
        <v>68</v>
      </c>
      <c r="G39" s="38">
        <f>'[1]Appendix 1'!J80+'[2]Appendix 1'!J80+'[3]Appendix 1'!J80</f>
        <v>60</v>
      </c>
      <c r="H39" s="38">
        <f>'[1]Appendix 1'!L80+'[2]Appendix 1'!L80+'[3]Appendix 1'!L80</f>
        <v>1</v>
      </c>
      <c r="I39" s="38">
        <f>'[3]Appendix 1'!N80+'[2]Appendix 1'!N80+'[1]Appendix 1'!N80</f>
        <v>16</v>
      </c>
      <c r="J39" s="38">
        <f>'[3]Appendix 1'!P80</f>
        <v>127</v>
      </c>
      <c r="K39" s="29">
        <f t="shared" si="0"/>
        <v>0.49019607843137253</v>
      </c>
      <c r="L39" s="29">
        <f t="shared" si="1"/>
        <v>7.8431372549019605</v>
      </c>
      <c r="M39" s="29">
        <f t="shared" si="2"/>
        <v>29.411764705882355</v>
      </c>
      <c r="N39" s="35">
        <v>42.12328767123288</v>
      </c>
    </row>
    <row r="40" spans="1:14" ht="15.75" x14ac:dyDescent="0.25">
      <c r="B40" s="28">
        <v>34</v>
      </c>
      <c r="C40" s="56" t="s">
        <v>19</v>
      </c>
      <c r="D40" s="59">
        <f>'[1]Appendix 1'!D81</f>
        <v>4269</v>
      </c>
      <c r="E40" s="38">
        <f>'[1]Appendix 1'!F81+'[2]Appendix 1'!F81+'[3]Appendix 1'!F81</f>
        <v>301</v>
      </c>
      <c r="F40" s="38">
        <f>'[1]Appendix 1'!H81+'[2]Appendix 1'!H81+'[3]Appendix 1'!H81</f>
        <v>1900</v>
      </c>
      <c r="G40" s="38">
        <f>'[1]Appendix 1'!J81+'[2]Appendix 1'!J81+'[3]Appendix 1'!J81</f>
        <v>125</v>
      </c>
      <c r="H40" s="38">
        <f>'[1]Appendix 1'!L81+'[2]Appendix 1'!L81+'[3]Appendix 1'!L81</f>
        <v>0</v>
      </c>
      <c r="I40" s="38">
        <f>'[3]Appendix 1'!N81+'[2]Appendix 1'!N81+'[1]Appendix 1'!N81</f>
        <v>0</v>
      </c>
      <c r="J40" s="38">
        <f>'[3]Appendix 1'!P81</f>
        <v>4445</v>
      </c>
      <c r="K40" s="29">
        <f t="shared" si="0"/>
        <v>0</v>
      </c>
      <c r="L40" s="29">
        <f t="shared" si="1"/>
        <v>0</v>
      </c>
      <c r="M40" s="29">
        <f t="shared" si="2"/>
        <v>2.7352297592997812</v>
      </c>
      <c r="N40" s="35">
        <v>1.5224913494809689</v>
      </c>
    </row>
    <row r="41" spans="1:14" ht="15.75" x14ac:dyDescent="0.25">
      <c r="B41" s="28">
        <v>35</v>
      </c>
      <c r="C41" s="56" t="s">
        <v>74</v>
      </c>
      <c r="D41" s="59">
        <f>'[1]Appendix 1'!D82</f>
        <v>2110</v>
      </c>
      <c r="E41" s="38">
        <f>'[1]Appendix 1'!F82+'[2]Appendix 1'!F82+'[3]Appendix 1'!F82</f>
        <v>117</v>
      </c>
      <c r="F41" s="38">
        <f>'[1]Appendix 1'!H82+'[2]Appendix 1'!H82+'[3]Appendix 1'!H82</f>
        <v>11</v>
      </c>
      <c r="G41" s="38">
        <f>'[1]Appendix 1'!J82+'[2]Appendix 1'!J82+'[3]Appendix 1'!J82</f>
        <v>8</v>
      </c>
      <c r="H41" s="38">
        <f>'[1]Appendix 1'!L82+'[2]Appendix 1'!L82+'[3]Appendix 1'!L82</f>
        <v>0</v>
      </c>
      <c r="I41" s="38">
        <f>'[3]Appendix 1'!N82+'[2]Appendix 1'!N82+'[1]Appendix 1'!N82</f>
        <v>2</v>
      </c>
      <c r="J41" s="38">
        <f>'[3]Appendix 1'!P82</f>
        <v>2217</v>
      </c>
      <c r="K41" s="29">
        <f t="shared" si="0"/>
        <v>0</v>
      </c>
      <c r="L41" s="29">
        <f t="shared" si="1"/>
        <v>8.9806915132465193E-2</v>
      </c>
      <c r="M41" s="29">
        <f t="shared" si="2"/>
        <v>0.35922766052986077</v>
      </c>
      <c r="N41" s="35">
        <v>0.14191106906338694</v>
      </c>
    </row>
    <row r="42" spans="1:14" ht="15.75" x14ac:dyDescent="0.25">
      <c r="B42" s="28">
        <v>36</v>
      </c>
      <c r="C42" s="56" t="s">
        <v>52</v>
      </c>
      <c r="D42" s="59">
        <f>'[1]Appendix 1'!D83</f>
        <v>3412</v>
      </c>
      <c r="E42" s="38">
        <f>'[1]Appendix 1'!F83+'[2]Appendix 1'!F83+'[3]Appendix 1'!F83</f>
        <v>992</v>
      </c>
      <c r="F42" s="38">
        <f>'[1]Appendix 1'!H83+'[2]Appendix 1'!H83+'[3]Appendix 1'!H83</f>
        <v>1269</v>
      </c>
      <c r="G42" s="38">
        <f>'[1]Appendix 1'!J83+'[2]Appendix 1'!J83+'[3]Appendix 1'!J83</f>
        <v>1489</v>
      </c>
      <c r="H42" s="38">
        <f>'[1]Appendix 1'!L83+'[2]Appendix 1'!L83+'[3]Appendix 1'!L83</f>
        <v>7</v>
      </c>
      <c r="I42" s="38">
        <f>'[3]Appendix 1'!N83+'[2]Appendix 1'!N83+'[1]Appendix 1'!N83</f>
        <v>0</v>
      </c>
      <c r="J42" s="38">
        <f>'[3]Appendix 1'!P83</f>
        <v>2908</v>
      </c>
      <c r="K42" s="29">
        <f t="shared" si="0"/>
        <v>0.15894641235240692</v>
      </c>
      <c r="L42" s="29">
        <f t="shared" si="1"/>
        <v>0</v>
      </c>
      <c r="M42" s="29">
        <f t="shared" si="2"/>
        <v>33.810172570390556</v>
      </c>
      <c r="N42" s="35">
        <v>5.7883131201764053</v>
      </c>
    </row>
    <row r="43" spans="1:14" s="36" customFormat="1" ht="15.75" x14ac:dyDescent="0.25">
      <c r="A43" s="25"/>
      <c r="B43" s="30">
        <v>37</v>
      </c>
      <c r="C43" s="56" t="s">
        <v>76</v>
      </c>
      <c r="D43" s="59">
        <f>'[1]Appendix 1'!D84</f>
        <v>2329</v>
      </c>
      <c r="E43" s="38">
        <f>'[1]Appendix 1'!F84+'[2]Appendix 1'!F84+'[3]Appendix 1'!F84</f>
        <v>521</v>
      </c>
      <c r="F43" s="38">
        <f>'[1]Appendix 1'!H84+'[2]Appendix 1'!H84+'[3]Appendix 1'!H84</f>
        <v>409</v>
      </c>
      <c r="G43" s="38">
        <f>'[1]Appendix 1'!J84+'[2]Appendix 1'!J84+'[3]Appendix 1'!J84</f>
        <v>293</v>
      </c>
      <c r="H43" s="38">
        <f>'[1]Appendix 1'!L84+'[2]Appendix 1'!L84+'[3]Appendix 1'!L84</f>
        <v>0</v>
      </c>
      <c r="I43" s="38">
        <f>'[3]Appendix 1'!N84+'[2]Appendix 1'!N84+'[1]Appendix 1'!N84</f>
        <v>0</v>
      </c>
      <c r="J43" s="38">
        <f>'[3]Appendix 1'!P84</f>
        <v>2557</v>
      </c>
      <c r="K43" s="29">
        <f t="shared" si="0"/>
        <v>0</v>
      </c>
      <c r="L43" s="29">
        <f t="shared" si="1"/>
        <v>0</v>
      </c>
      <c r="M43" s="29">
        <f t="shared" si="2"/>
        <v>10.280701754385966</v>
      </c>
      <c r="N43" s="35">
        <v>7.9082641360221428</v>
      </c>
    </row>
    <row r="44" spans="1:14" ht="16.5" thickBot="1" x14ac:dyDescent="0.3">
      <c r="B44" s="31"/>
      <c r="C44" s="57" t="s">
        <v>15</v>
      </c>
      <c r="D44" s="43">
        <f>SUM(D7:D43)</f>
        <v>135446</v>
      </c>
      <c r="E44" s="21">
        <f t="shared" ref="E44:J44" si="3">SUM(E7:E43)</f>
        <v>16440</v>
      </c>
      <c r="F44" s="21">
        <f t="shared" si="3"/>
        <v>14263</v>
      </c>
      <c r="G44" s="21">
        <f t="shared" si="3"/>
        <v>13683</v>
      </c>
      <c r="H44" s="21">
        <f t="shared" si="3"/>
        <v>75</v>
      </c>
      <c r="I44" s="21">
        <f t="shared" si="3"/>
        <v>20722</v>
      </c>
      <c r="J44" s="21">
        <f t="shared" si="3"/>
        <v>117489</v>
      </c>
      <c r="K44" s="69">
        <f t="shared" ref="K44" si="4">IFERROR((H44/SUM($G44:$J44))*100,0)</f>
        <v>4.9352170508458956E-2</v>
      </c>
      <c r="L44" s="22">
        <f t="shared" ref="L44" si="5">IFERROR((I44/SUM($G44:$J44))*100,0)</f>
        <v>13.635675697017154</v>
      </c>
      <c r="M44" s="22">
        <f>IFERROR((G44/SUM($G44:$J44))*100,0)</f>
        <v>9.0038099875632529</v>
      </c>
      <c r="N44" s="32">
        <v>8.1912488362814209</v>
      </c>
    </row>
    <row r="45" spans="1:14" x14ac:dyDescent="0.25">
      <c r="K45" s="71"/>
      <c r="L45" s="26"/>
      <c r="M45" s="26"/>
      <c r="N45" s="26"/>
    </row>
    <row r="46" spans="1:14" x14ac:dyDescent="0.25">
      <c r="E46" s="27"/>
      <c r="F46" s="27"/>
      <c r="G46" s="27"/>
      <c r="H46" s="27"/>
      <c r="I46" s="27"/>
    </row>
    <row r="47" spans="1:14" x14ac:dyDescent="0.25">
      <c r="D47" s="27"/>
      <c r="E47" s="27"/>
      <c r="F47" s="27"/>
      <c r="G47" s="27"/>
      <c r="H47" s="27"/>
      <c r="I47" s="27"/>
      <c r="J47" s="27"/>
    </row>
    <row r="48" spans="1:14" x14ac:dyDescent="0.25">
      <c r="D48" s="27"/>
      <c r="E48" s="27"/>
      <c r="F48" s="27"/>
      <c r="G48" s="27"/>
      <c r="H48" s="27"/>
      <c r="I48" s="27"/>
      <c r="J48" s="27"/>
    </row>
  </sheetData>
  <sheetProtection password="E931"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8"/>
  <sheetViews>
    <sheetView zoomScale="70" zoomScaleNormal="70" workbookViewId="0"/>
  </sheetViews>
  <sheetFormatPr defaultRowHeight="15" x14ac:dyDescent="0.25"/>
  <cols>
    <col min="1" max="1" width="13.42578125" style="25" customWidth="1"/>
    <col min="2" max="2" width="7.5703125" style="25" customWidth="1"/>
    <col min="3" max="3" width="49.85546875" style="25" customWidth="1"/>
    <col min="4" max="4" width="21.7109375" style="25" bestFit="1" customWidth="1"/>
    <col min="5" max="5" width="22.85546875" style="25" bestFit="1" customWidth="1"/>
    <col min="6" max="6" width="19.5703125" style="25" bestFit="1" customWidth="1"/>
    <col min="7" max="7" width="15.85546875" style="25" customWidth="1"/>
    <col min="8" max="8" width="25.28515625" style="25" bestFit="1" customWidth="1"/>
    <col min="9" max="9" width="25.28515625" style="25" customWidth="1"/>
    <col min="10" max="10" width="20.28515625" style="25" customWidth="1"/>
    <col min="11" max="11" width="19.85546875" style="25" customWidth="1"/>
    <col min="12" max="12" width="17.42578125" style="25" customWidth="1"/>
    <col min="13" max="13" width="28.42578125" style="25" customWidth="1"/>
    <col min="14" max="14" width="16.7109375" style="25" customWidth="1"/>
    <col min="15" max="15" width="13.28515625" style="25" customWidth="1"/>
    <col min="16" max="16" width="12.85546875" style="25" bestFit="1" customWidth="1"/>
    <col min="17" max="17" width="12.42578125" style="25" customWidth="1"/>
    <col min="18" max="18" width="15.28515625" style="25" customWidth="1"/>
    <col min="19" max="19" width="19.7109375" style="25" customWidth="1"/>
    <col min="20" max="20" width="20.85546875" style="25" customWidth="1"/>
    <col min="21" max="16384" width="9.140625" style="25"/>
  </cols>
  <sheetData>
    <row r="2" spans="2:14" ht="15.75" thickBot="1" x14ac:dyDescent="0.3"/>
    <row r="3" spans="2:14" ht="25.5" customHeight="1" thickBot="1" x14ac:dyDescent="0.3">
      <c r="B3" s="83" t="s">
        <v>89</v>
      </c>
      <c r="C3" s="84"/>
      <c r="D3" s="84"/>
      <c r="E3" s="84"/>
      <c r="F3" s="84"/>
      <c r="G3" s="84"/>
      <c r="H3" s="84"/>
      <c r="I3" s="84"/>
      <c r="J3" s="84"/>
      <c r="K3" s="84"/>
      <c r="L3" s="84"/>
      <c r="M3" s="84"/>
      <c r="N3" s="85"/>
    </row>
    <row r="4" spans="2:14" ht="51.75" customHeight="1" x14ac:dyDescent="0.25">
      <c r="B4" s="86" t="s">
        <v>7</v>
      </c>
      <c r="C4" s="88" t="s">
        <v>8</v>
      </c>
      <c r="D4" s="90" t="s">
        <v>9</v>
      </c>
      <c r="E4" s="92" t="s">
        <v>10</v>
      </c>
      <c r="F4" s="94" t="s">
        <v>11</v>
      </c>
      <c r="G4" s="94" t="s">
        <v>12</v>
      </c>
      <c r="H4" s="94" t="s">
        <v>41</v>
      </c>
      <c r="I4" s="94" t="s">
        <v>42</v>
      </c>
      <c r="J4" s="94" t="s">
        <v>13</v>
      </c>
      <c r="K4" s="94" t="s">
        <v>79</v>
      </c>
      <c r="L4" s="92" t="s">
        <v>80</v>
      </c>
      <c r="M4" s="81" t="s">
        <v>81</v>
      </c>
      <c r="N4" s="82"/>
    </row>
    <row r="5" spans="2:14" ht="70.5" customHeight="1" x14ac:dyDescent="0.25">
      <c r="B5" s="86"/>
      <c r="C5" s="88"/>
      <c r="D5" s="91"/>
      <c r="E5" s="93"/>
      <c r="F5" s="88"/>
      <c r="G5" s="88"/>
      <c r="H5" s="88"/>
      <c r="I5" s="88"/>
      <c r="J5" s="88"/>
      <c r="K5" s="88"/>
      <c r="L5" s="88"/>
      <c r="M5" s="64" t="s">
        <v>91</v>
      </c>
      <c r="N5" s="33" t="s">
        <v>87</v>
      </c>
    </row>
    <row r="6" spans="2:14" ht="21" customHeight="1" thickBot="1" x14ac:dyDescent="0.3">
      <c r="B6" s="87"/>
      <c r="C6" s="89"/>
      <c r="D6" s="58">
        <v>-1</v>
      </c>
      <c r="E6" s="50">
        <v>-2</v>
      </c>
      <c r="F6" s="50">
        <v>-3</v>
      </c>
      <c r="G6" s="50">
        <v>-4</v>
      </c>
      <c r="H6" s="50">
        <v>-5</v>
      </c>
      <c r="I6" s="50">
        <v>-6</v>
      </c>
      <c r="J6" s="50">
        <v>-7</v>
      </c>
      <c r="K6" s="50">
        <v>-8</v>
      </c>
      <c r="L6" s="50">
        <v>-9</v>
      </c>
      <c r="M6" s="65">
        <v>-10</v>
      </c>
      <c r="N6" s="60">
        <v>-11</v>
      </c>
    </row>
    <row r="7" spans="2:14" ht="15.75" x14ac:dyDescent="0.25">
      <c r="B7" s="34">
        <v>1</v>
      </c>
      <c r="C7" s="54" t="s">
        <v>77</v>
      </c>
      <c r="D7" s="59">
        <f>'[1]Appendix 3'!D48</f>
        <v>26990</v>
      </c>
      <c r="E7" s="38">
        <f>'[1]Appendix 3'!F48+'[2]Appendix 3'!F48+'[3]Appendix 3'!F48</f>
        <v>103571</v>
      </c>
      <c r="F7" s="38">
        <f>'[1]Appendix 3'!H48+'[2]Appendix 3'!H48+'[3]Appendix 3'!H48</f>
        <v>1</v>
      </c>
      <c r="G7" s="38">
        <f>'[1]Appendix 3'!J48+'[2]Appendix 3'!J48+'[3]Appendix 3'!J48</f>
        <v>100296</v>
      </c>
      <c r="H7" s="38">
        <f>'[1]Appendix 3'!L48+'[2]Appendix 3'!L48+'[3]Appendix 3'!L48</f>
        <v>229</v>
      </c>
      <c r="I7" s="38">
        <f>'[1]Appendix 3'!N48+'[2]Appendix 3'!N48+'[3]Appendix 3'!N48</f>
        <v>5756</v>
      </c>
      <c r="J7" s="38">
        <f>'[3]Appendix 3'!P48</f>
        <v>24280</v>
      </c>
      <c r="K7" s="29">
        <f t="shared" ref="K7" si="0">IFERROR((H7/SUM($G7:$J7))*100,0)</f>
        <v>0.1753969408935287</v>
      </c>
      <c r="L7" s="29">
        <f t="shared" ref="L7" si="1">IFERROR((I7/SUM($G7:$J7))*100,0)</f>
        <v>4.4086672130268605</v>
      </c>
      <c r="M7" s="29">
        <f t="shared" ref="M7" si="2">IFERROR((G7/SUM($G7:$J7))*100,0)</f>
        <v>76.819264558329053</v>
      </c>
      <c r="N7" s="35">
        <v>69.122813539788467</v>
      </c>
    </row>
    <row r="8" spans="2:14" ht="15.75" x14ac:dyDescent="0.25">
      <c r="B8" s="28">
        <v>2</v>
      </c>
      <c r="C8" s="55" t="s">
        <v>54</v>
      </c>
      <c r="D8" s="59">
        <f>'[1]Appendix 3'!D49</f>
        <v>1713</v>
      </c>
      <c r="E8" s="38">
        <f>'[1]Appendix 3'!F49+'[2]Appendix 3'!F49+'[3]Appendix 3'!F49</f>
        <v>562</v>
      </c>
      <c r="F8" s="38">
        <f>'[1]Appendix 3'!H49+'[2]Appendix 3'!H49+'[3]Appendix 3'!H49</f>
        <v>271</v>
      </c>
      <c r="G8" s="38">
        <f>'[1]Appendix 3'!J49+'[2]Appendix 3'!J49+'[3]Appendix 3'!J49</f>
        <v>566</v>
      </c>
      <c r="H8" s="38">
        <f>'[1]Appendix 3'!L49+'[2]Appendix 3'!L49+'[3]Appendix 3'!L49</f>
        <v>0</v>
      </c>
      <c r="I8" s="38">
        <f>'[1]Appendix 3'!N49+'[2]Appendix 3'!N49+'[3]Appendix 3'!N49</f>
        <v>0</v>
      </c>
      <c r="J8" s="38">
        <f>'[3]Appendix 3'!P49</f>
        <v>1709</v>
      </c>
      <c r="K8" s="29">
        <f t="shared" ref="K8:K43" si="3">IFERROR((H8/SUM($G8:$J8))*100,0)</f>
        <v>0</v>
      </c>
      <c r="L8" s="29">
        <f t="shared" ref="L8:L43" si="4">IFERROR((I8/SUM($G8:$J8))*100,0)</f>
        <v>0</v>
      </c>
      <c r="M8" s="29">
        <f t="shared" ref="M8:M43" si="5">IFERROR((G8/SUM($G8:$J8))*100,0)</f>
        <v>24.87912087912088</v>
      </c>
      <c r="N8" s="35">
        <v>27.106382978723403</v>
      </c>
    </row>
    <row r="9" spans="2:14" ht="15.75" x14ac:dyDescent="0.25">
      <c r="B9" s="28">
        <v>3</v>
      </c>
      <c r="C9" s="55" t="s">
        <v>58</v>
      </c>
      <c r="D9" s="59">
        <f>'[1]Appendix 3'!D50</f>
        <v>1394</v>
      </c>
      <c r="E9" s="38">
        <f>'[1]Appendix 3'!F50+'[2]Appendix 3'!F50+'[3]Appendix 3'!F50</f>
        <v>1029</v>
      </c>
      <c r="F9" s="38">
        <f>'[1]Appendix 3'!H50+'[2]Appendix 3'!H50+'[3]Appendix 3'!H50</f>
        <v>314</v>
      </c>
      <c r="G9" s="38">
        <f>'[1]Appendix 3'!J50+'[2]Appendix 3'!J50+'[3]Appendix 3'!J50</f>
        <v>781</v>
      </c>
      <c r="H9" s="38">
        <f>'[1]Appendix 3'!L50+'[2]Appendix 3'!L50+'[3]Appendix 3'!L50</f>
        <v>0</v>
      </c>
      <c r="I9" s="38">
        <f>'[1]Appendix 3'!N50+'[2]Appendix 3'!N50+'[3]Appendix 3'!N50</f>
        <v>81</v>
      </c>
      <c r="J9" s="38">
        <f>'[3]Appendix 3'!P50</f>
        <v>1561</v>
      </c>
      <c r="K9" s="29">
        <f t="shared" si="3"/>
        <v>0</v>
      </c>
      <c r="L9" s="29">
        <f t="shared" si="4"/>
        <v>3.342963268675196</v>
      </c>
      <c r="M9" s="29">
        <f t="shared" si="5"/>
        <v>32.232769294263306</v>
      </c>
      <c r="N9" s="35">
        <v>46.292947558770344</v>
      </c>
    </row>
    <row r="10" spans="2:14" ht="15.75" x14ac:dyDescent="0.25">
      <c r="B10" s="28">
        <v>4</v>
      </c>
      <c r="C10" s="55" t="s">
        <v>55</v>
      </c>
      <c r="D10" s="59">
        <f>'[1]Appendix 3'!D51</f>
        <v>276</v>
      </c>
      <c r="E10" s="38">
        <f>'[1]Appendix 3'!F51+'[2]Appendix 3'!F51+'[3]Appendix 3'!F51</f>
        <v>154</v>
      </c>
      <c r="F10" s="38">
        <f>'[1]Appendix 3'!H51+'[2]Appendix 3'!H51+'[3]Appendix 3'!H51</f>
        <v>74</v>
      </c>
      <c r="G10" s="38">
        <f>'[1]Appendix 3'!J51+'[2]Appendix 3'!J51+'[3]Appendix 3'!J51</f>
        <v>148</v>
      </c>
      <c r="H10" s="38">
        <f>'[1]Appendix 3'!L51+'[2]Appendix 3'!L51+'[3]Appendix 3'!L51</f>
        <v>0</v>
      </c>
      <c r="I10" s="38">
        <f>'[1]Appendix 3'!N51+'[2]Appendix 3'!N51+'[3]Appendix 3'!N51</f>
        <v>2</v>
      </c>
      <c r="J10" s="38">
        <f>'[3]Appendix 3'!P51</f>
        <v>280</v>
      </c>
      <c r="K10" s="29">
        <f t="shared" si="3"/>
        <v>0</v>
      </c>
      <c r="L10" s="29">
        <f t="shared" si="4"/>
        <v>0.46511627906976744</v>
      </c>
      <c r="M10" s="29">
        <f t="shared" si="5"/>
        <v>34.418604651162795</v>
      </c>
      <c r="N10" s="35">
        <v>29.048843187660665</v>
      </c>
    </row>
    <row r="11" spans="2:14" ht="15.75" x14ac:dyDescent="0.25">
      <c r="B11" s="28">
        <v>5</v>
      </c>
      <c r="C11" s="55" t="s">
        <v>64</v>
      </c>
      <c r="D11" s="59">
        <f>'[1]Appendix 3'!D52</f>
        <v>3896</v>
      </c>
      <c r="E11" s="38">
        <f>'[1]Appendix 3'!F52+'[2]Appendix 3'!F52+'[3]Appendix 3'!F52</f>
        <v>2478</v>
      </c>
      <c r="F11" s="38">
        <f>'[1]Appendix 3'!H52+'[2]Appendix 3'!H52+'[3]Appendix 3'!H52</f>
        <v>4028</v>
      </c>
      <c r="G11" s="38">
        <f>'[1]Appendix 3'!J52+'[2]Appendix 3'!J52+'[3]Appendix 3'!J52</f>
        <v>2954</v>
      </c>
      <c r="H11" s="38">
        <f>'[1]Appendix 3'!L52+'[2]Appendix 3'!L52+'[3]Appendix 3'!L52</f>
        <v>0</v>
      </c>
      <c r="I11" s="38">
        <f>'[1]Appendix 3'!N52+'[2]Appendix 3'!N52+'[3]Appendix 3'!N52</f>
        <v>0</v>
      </c>
      <c r="J11" s="38">
        <f>'[3]Appendix 3'!P52</f>
        <v>3420</v>
      </c>
      <c r="K11" s="29">
        <f t="shared" si="3"/>
        <v>0</v>
      </c>
      <c r="L11" s="29">
        <f t="shared" si="4"/>
        <v>0</v>
      </c>
      <c r="M11" s="29">
        <f t="shared" si="5"/>
        <v>46.344524631314712</v>
      </c>
      <c r="N11" s="35">
        <v>46.520247083047359</v>
      </c>
    </row>
    <row r="12" spans="2:14" ht="15.75" x14ac:dyDescent="0.25">
      <c r="B12" s="28">
        <v>6</v>
      </c>
      <c r="C12" s="55" t="s">
        <v>69</v>
      </c>
      <c r="D12" s="59">
        <f>'[1]Appendix 3'!D53</f>
        <v>289869</v>
      </c>
      <c r="E12" s="38">
        <f>'[1]Appendix 3'!F53+'[2]Appendix 3'!F53+'[3]Appendix 3'!F53</f>
        <v>49481</v>
      </c>
      <c r="F12" s="38">
        <f>'[1]Appendix 3'!H53+'[2]Appendix 3'!H53+'[3]Appendix 3'!H53</f>
        <v>0</v>
      </c>
      <c r="G12" s="38">
        <f>'[1]Appendix 3'!J53+'[2]Appendix 3'!J53+'[3]Appendix 3'!J53</f>
        <v>71086</v>
      </c>
      <c r="H12" s="38">
        <f>'[1]Appendix 3'!L53+'[2]Appendix 3'!L53+'[3]Appendix 3'!L53</f>
        <v>0</v>
      </c>
      <c r="I12" s="38">
        <f>'[1]Appendix 3'!N53+'[2]Appendix 3'!N53+'[3]Appendix 3'!N53</f>
        <v>213472</v>
      </c>
      <c r="J12" s="38">
        <f>'[3]Appendix 3'!P53</f>
        <v>54792</v>
      </c>
      <c r="K12" s="29">
        <f t="shared" si="3"/>
        <v>0</v>
      </c>
      <c r="L12" s="29">
        <f t="shared" si="4"/>
        <v>62.90614409901282</v>
      </c>
      <c r="M12" s="29">
        <f t="shared" si="5"/>
        <v>20.947694121113894</v>
      </c>
      <c r="N12" s="35">
        <v>56.30126557470961</v>
      </c>
    </row>
    <row r="13" spans="2:14" ht="15.75" x14ac:dyDescent="0.25">
      <c r="B13" s="28">
        <v>7</v>
      </c>
      <c r="C13" s="55" t="s">
        <v>60</v>
      </c>
      <c r="D13" s="59">
        <f>'[1]Appendix 3'!D54</f>
        <v>11793</v>
      </c>
      <c r="E13" s="38">
        <f>'[1]Appendix 3'!F54+'[2]Appendix 3'!F54+'[3]Appendix 3'!F54</f>
        <v>2555</v>
      </c>
      <c r="F13" s="38">
        <f>'[1]Appendix 3'!H54+'[2]Appendix 3'!H54+'[3]Appendix 3'!H54</f>
        <v>3818</v>
      </c>
      <c r="G13" s="38">
        <f>'[1]Appendix 3'!J54+'[2]Appendix 3'!J54+'[3]Appendix 3'!J54</f>
        <v>3472</v>
      </c>
      <c r="H13" s="38">
        <f>'[1]Appendix 3'!L54+'[2]Appendix 3'!L54+'[3]Appendix 3'!L54</f>
        <v>0</v>
      </c>
      <c r="I13" s="38">
        <f>'[1]Appendix 3'!N54+'[2]Appendix 3'!N54+'[3]Appendix 3'!N54</f>
        <v>0</v>
      </c>
      <c r="J13" s="38">
        <f>'[3]Appendix 3'!P54</f>
        <v>10876</v>
      </c>
      <c r="K13" s="29">
        <f t="shared" si="3"/>
        <v>0</v>
      </c>
      <c r="L13" s="29">
        <f t="shared" si="4"/>
        <v>0</v>
      </c>
      <c r="M13" s="29">
        <f t="shared" si="5"/>
        <v>24.198494563702258</v>
      </c>
      <c r="N13" s="35">
        <v>13.718173836698858</v>
      </c>
    </row>
    <row r="14" spans="2:14" ht="15.75" x14ac:dyDescent="0.25">
      <c r="B14" s="28">
        <v>8</v>
      </c>
      <c r="C14" s="56" t="s">
        <v>62</v>
      </c>
      <c r="D14" s="59">
        <f>'[1]Appendix 3'!D55</f>
        <v>1024</v>
      </c>
      <c r="E14" s="38">
        <f>'[1]Appendix 3'!F55+'[2]Appendix 3'!F55+'[3]Appendix 3'!F55</f>
        <v>112</v>
      </c>
      <c r="F14" s="38">
        <f>'[1]Appendix 3'!H55+'[2]Appendix 3'!H55+'[3]Appendix 3'!H55</f>
        <v>0</v>
      </c>
      <c r="G14" s="38">
        <f>'[1]Appendix 3'!J55+'[2]Appendix 3'!J55+'[3]Appendix 3'!J55</f>
        <v>62</v>
      </c>
      <c r="H14" s="38">
        <f>'[1]Appendix 3'!L55+'[2]Appendix 3'!L55+'[3]Appendix 3'!L55</f>
        <v>0</v>
      </c>
      <c r="I14" s="38">
        <f>'[1]Appendix 3'!N55+'[2]Appendix 3'!N55+'[3]Appendix 3'!N55</f>
        <v>0</v>
      </c>
      <c r="J14" s="38">
        <f>'[3]Appendix 3'!P55</f>
        <v>1074</v>
      </c>
      <c r="K14" s="29">
        <f t="shared" si="3"/>
        <v>0</v>
      </c>
      <c r="L14" s="29">
        <f t="shared" si="4"/>
        <v>0</v>
      </c>
      <c r="M14" s="29">
        <f t="shared" si="5"/>
        <v>5.457746478873239</v>
      </c>
      <c r="N14" s="35">
        <v>2.3572076155938348</v>
      </c>
    </row>
    <row r="15" spans="2:14" ht="15.75" x14ac:dyDescent="0.25">
      <c r="B15" s="28">
        <v>9</v>
      </c>
      <c r="C15" s="55" t="s">
        <v>63</v>
      </c>
      <c r="D15" s="59">
        <f>'[1]Appendix 3'!D56</f>
        <v>86</v>
      </c>
      <c r="E15" s="38">
        <f>'[1]Appendix 3'!F56+'[2]Appendix 3'!F56+'[3]Appendix 3'!F56</f>
        <v>49</v>
      </c>
      <c r="F15" s="38">
        <f>'[1]Appendix 3'!H56+'[2]Appendix 3'!H56+'[3]Appendix 3'!H56</f>
        <v>0</v>
      </c>
      <c r="G15" s="38">
        <f>'[1]Appendix 3'!J56+'[2]Appendix 3'!J56+'[3]Appendix 3'!J56</f>
        <v>52</v>
      </c>
      <c r="H15" s="38">
        <f>'[1]Appendix 3'!L56+'[2]Appendix 3'!L56+'[3]Appendix 3'!L56</f>
        <v>0</v>
      </c>
      <c r="I15" s="38">
        <f>'[1]Appendix 3'!N56+'[2]Appendix 3'!N56+'[3]Appendix 3'!N56</f>
        <v>0</v>
      </c>
      <c r="J15" s="38">
        <f>'[3]Appendix 3'!P56</f>
        <v>83</v>
      </c>
      <c r="K15" s="29">
        <f t="shared" si="3"/>
        <v>0</v>
      </c>
      <c r="L15" s="29">
        <f t="shared" si="4"/>
        <v>0</v>
      </c>
      <c r="M15" s="29">
        <f t="shared" si="5"/>
        <v>38.518518518518519</v>
      </c>
      <c r="N15" s="35">
        <v>34.285714285714285</v>
      </c>
    </row>
    <row r="16" spans="2:14" ht="15.75" x14ac:dyDescent="0.25">
      <c r="B16" s="28">
        <v>10</v>
      </c>
      <c r="C16" s="55" t="s">
        <v>68</v>
      </c>
      <c r="D16" s="59">
        <f>'[1]Appendix 3'!D57</f>
        <v>5386</v>
      </c>
      <c r="E16" s="38">
        <f>'[1]Appendix 3'!F57+'[2]Appendix 3'!F57+'[3]Appendix 3'!F57</f>
        <v>1487</v>
      </c>
      <c r="F16" s="38">
        <f>'[1]Appendix 3'!H57+'[2]Appendix 3'!H57+'[3]Appendix 3'!H57</f>
        <v>1522</v>
      </c>
      <c r="G16" s="38">
        <f>'[1]Appendix 3'!J57+'[2]Appendix 3'!J57+'[3]Appendix 3'!J57</f>
        <v>2408</v>
      </c>
      <c r="H16" s="38">
        <f>'[1]Appendix 3'!L57+'[2]Appendix 3'!L57+'[3]Appendix 3'!L57</f>
        <v>22</v>
      </c>
      <c r="I16" s="38">
        <f>'[1]Appendix 3'!N57+'[2]Appendix 3'!N57+'[3]Appendix 3'!N57</f>
        <v>109</v>
      </c>
      <c r="J16" s="38">
        <f>'[3]Appendix 3'!P57</f>
        <v>4334</v>
      </c>
      <c r="K16" s="29">
        <f t="shared" si="3"/>
        <v>0.32009311799796303</v>
      </c>
      <c r="L16" s="29">
        <f t="shared" si="4"/>
        <v>1.5859159028080896</v>
      </c>
      <c r="M16" s="29">
        <f t="shared" si="5"/>
        <v>35.035646733595229</v>
      </c>
      <c r="N16" s="35">
        <v>29.370995161501241</v>
      </c>
    </row>
    <row r="17" spans="2:14" ht="15.75" x14ac:dyDescent="0.25">
      <c r="B17" s="28">
        <v>11</v>
      </c>
      <c r="C17" s="55" t="s">
        <v>16</v>
      </c>
      <c r="D17" s="59">
        <f>'[1]Appendix 3'!D58</f>
        <v>36973</v>
      </c>
      <c r="E17" s="38">
        <f>'[1]Appendix 3'!F58+'[2]Appendix 3'!F58+'[3]Appendix 3'!F58</f>
        <v>41862</v>
      </c>
      <c r="F17" s="38">
        <f>'[1]Appendix 3'!H58+'[2]Appendix 3'!H58+'[3]Appendix 3'!H58</f>
        <v>0</v>
      </c>
      <c r="G17" s="38">
        <f>'[1]Appendix 3'!J58+'[2]Appendix 3'!J58+'[3]Appendix 3'!J58</f>
        <v>33939</v>
      </c>
      <c r="H17" s="38">
        <f>'[1]Appendix 3'!L58+'[2]Appendix 3'!L58+'[3]Appendix 3'!L58</f>
        <v>0</v>
      </c>
      <c r="I17" s="38">
        <f>'[1]Appendix 3'!N58+'[2]Appendix 3'!N58+'[3]Appendix 3'!N58</f>
        <v>6716</v>
      </c>
      <c r="J17" s="38">
        <f>'[3]Appendix 3'!P58</f>
        <v>38180</v>
      </c>
      <c r="K17" s="29">
        <f t="shared" si="3"/>
        <v>0</v>
      </c>
      <c r="L17" s="29">
        <f t="shared" si="4"/>
        <v>8.5190587936830084</v>
      </c>
      <c r="M17" s="29">
        <f t="shared" si="5"/>
        <v>43.050675461406733</v>
      </c>
      <c r="N17" s="35">
        <v>51.234848140917968</v>
      </c>
    </row>
    <row r="18" spans="2:14" ht="15.75" x14ac:dyDescent="0.25">
      <c r="B18" s="28">
        <v>12</v>
      </c>
      <c r="C18" s="55" t="s">
        <v>72</v>
      </c>
      <c r="D18" s="59">
        <f>'[1]Appendix 3'!D59</f>
        <v>7466</v>
      </c>
      <c r="E18" s="38">
        <f>'[1]Appendix 3'!F59+'[2]Appendix 3'!F59+'[3]Appendix 3'!F59</f>
        <v>4337</v>
      </c>
      <c r="F18" s="38">
        <f>'[1]Appendix 3'!H59+'[2]Appendix 3'!H59+'[3]Appendix 3'!H59</f>
        <v>636</v>
      </c>
      <c r="G18" s="38">
        <f>'[1]Appendix 3'!J59+'[2]Appendix 3'!J59+'[3]Appendix 3'!J59</f>
        <v>4058</v>
      </c>
      <c r="H18" s="38">
        <f>'[1]Appendix 3'!L59+'[2]Appendix 3'!L59+'[3]Appendix 3'!L59</f>
        <v>243</v>
      </c>
      <c r="I18" s="38">
        <f>'[1]Appendix 3'!N59+'[2]Appendix 3'!N59+'[3]Appendix 3'!N59</f>
        <v>0</v>
      </c>
      <c r="J18" s="38">
        <f>'[3]Appendix 3'!P59</f>
        <v>7502</v>
      </c>
      <c r="K18" s="29">
        <f t="shared" si="3"/>
        <v>2.0587986105227487</v>
      </c>
      <c r="L18" s="29">
        <f t="shared" si="4"/>
        <v>0</v>
      </c>
      <c r="M18" s="29">
        <f t="shared" si="5"/>
        <v>34.381089553503344</v>
      </c>
      <c r="N18" s="35">
        <v>35.305504123884866</v>
      </c>
    </row>
    <row r="19" spans="2:14" ht="15.75" x14ac:dyDescent="0.25">
      <c r="B19" s="28">
        <v>13</v>
      </c>
      <c r="C19" s="55" t="s">
        <v>48</v>
      </c>
      <c r="D19" s="59">
        <f>'[1]Appendix 3'!D60</f>
        <v>2399</v>
      </c>
      <c r="E19" s="38">
        <f>'[1]Appendix 3'!F60+'[2]Appendix 3'!F60+'[3]Appendix 3'!F60</f>
        <v>884</v>
      </c>
      <c r="F19" s="38">
        <f>'[1]Appendix 3'!H60+'[2]Appendix 3'!H60+'[3]Appendix 3'!H60</f>
        <v>2132</v>
      </c>
      <c r="G19" s="38">
        <f>'[1]Appendix 3'!J60+'[2]Appendix 3'!J60+'[3]Appendix 3'!J60</f>
        <v>855</v>
      </c>
      <c r="H19" s="38">
        <f>'[1]Appendix 3'!L60+'[2]Appendix 3'!L60+'[3]Appendix 3'!L60</f>
        <v>0</v>
      </c>
      <c r="I19" s="38">
        <f>'[1]Appendix 3'!N60+'[2]Appendix 3'!N60+'[3]Appendix 3'!N60</f>
        <v>0</v>
      </c>
      <c r="J19" s="38">
        <f>'[3]Appendix 3'!P60</f>
        <v>2428</v>
      </c>
      <c r="K19" s="29">
        <f t="shared" si="3"/>
        <v>0</v>
      </c>
      <c r="L19" s="29">
        <f t="shared" si="4"/>
        <v>0</v>
      </c>
      <c r="M19" s="29">
        <f t="shared" si="5"/>
        <v>26.043253122144378</v>
      </c>
      <c r="N19" s="35">
        <v>19.198383294038397</v>
      </c>
    </row>
    <row r="20" spans="2:14" ht="15.75" x14ac:dyDescent="0.25">
      <c r="B20" s="28">
        <v>14</v>
      </c>
      <c r="C20" s="55" t="s">
        <v>56</v>
      </c>
      <c r="D20" s="59">
        <f>'[1]Appendix 3'!D61</f>
        <v>12037</v>
      </c>
      <c r="E20" s="38">
        <f>'[1]Appendix 3'!F61+'[2]Appendix 3'!F61+'[3]Appendix 3'!F61</f>
        <v>6981</v>
      </c>
      <c r="F20" s="38">
        <f>'[1]Appendix 3'!H61+'[2]Appendix 3'!H61+'[3]Appendix 3'!H61</f>
        <v>6748</v>
      </c>
      <c r="G20" s="38">
        <f>'[1]Appendix 3'!J61+'[2]Appendix 3'!J61+'[3]Appendix 3'!J61</f>
        <v>6796</v>
      </c>
      <c r="H20" s="38">
        <f>'[1]Appendix 3'!L61+'[2]Appendix 3'!L61+'[3]Appendix 3'!L61</f>
        <v>21</v>
      </c>
      <c r="I20" s="38">
        <f>'[1]Appendix 3'!N61+'[2]Appendix 3'!N61+'[3]Appendix 3'!N61</f>
        <v>1242</v>
      </c>
      <c r="J20" s="38">
        <f>'[3]Appendix 3'!P61</f>
        <v>10959</v>
      </c>
      <c r="K20" s="29">
        <f t="shared" si="3"/>
        <v>0.11042170575244505</v>
      </c>
      <c r="L20" s="29">
        <f t="shared" si="4"/>
        <v>6.5306551687874652</v>
      </c>
      <c r="M20" s="29">
        <f t="shared" si="5"/>
        <v>35.734567252076985</v>
      </c>
      <c r="N20" s="35">
        <v>36.168423135916086</v>
      </c>
    </row>
    <row r="21" spans="2:14" ht="15.75" x14ac:dyDescent="0.25">
      <c r="B21" s="28">
        <v>15</v>
      </c>
      <c r="C21" s="55" t="s">
        <v>71</v>
      </c>
      <c r="D21" s="59">
        <f>'[1]Appendix 3'!D62</f>
        <v>21059</v>
      </c>
      <c r="E21" s="38">
        <f>'[1]Appendix 3'!F62+'[2]Appendix 3'!F62+'[3]Appendix 3'!F62</f>
        <v>1209</v>
      </c>
      <c r="F21" s="38">
        <f>'[1]Appendix 3'!H62+'[2]Appendix 3'!H62+'[3]Appendix 3'!H62</f>
        <v>2452</v>
      </c>
      <c r="G21" s="38">
        <f>'[1]Appendix 3'!J62+'[2]Appendix 3'!J62+'[3]Appendix 3'!J62</f>
        <v>928</v>
      </c>
      <c r="H21" s="38">
        <f>'[1]Appendix 3'!L62+'[2]Appendix 3'!L62+'[3]Appendix 3'!L62</f>
        <v>0</v>
      </c>
      <c r="I21" s="38">
        <f>'[1]Appendix 3'!N62+'[2]Appendix 3'!N62+'[3]Appendix 3'!N62</f>
        <v>0</v>
      </c>
      <c r="J21" s="38">
        <f>'[3]Appendix 3'!P62</f>
        <v>21340</v>
      </c>
      <c r="K21" s="29">
        <f t="shared" si="3"/>
        <v>0</v>
      </c>
      <c r="L21" s="29">
        <f t="shared" si="4"/>
        <v>0</v>
      </c>
      <c r="M21" s="29">
        <f t="shared" si="5"/>
        <v>4.1674151248428233</v>
      </c>
      <c r="N21" s="35">
        <v>4.675900778562375</v>
      </c>
    </row>
    <row r="22" spans="2:14" ht="15.75" x14ac:dyDescent="0.25">
      <c r="B22" s="28">
        <v>16</v>
      </c>
      <c r="C22" s="55" t="s">
        <v>50</v>
      </c>
      <c r="D22" s="59">
        <f>'[1]Appendix 3'!D63</f>
        <v>546</v>
      </c>
      <c r="E22" s="38">
        <f>'[1]Appendix 3'!F63+'[2]Appendix 3'!F63+'[3]Appendix 3'!F63</f>
        <v>339</v>
      </c>
      <c r="F22" s="38">
        <f>'[1]Appendix 3'!H63+'[2]Appendix 3'!H63+'[3]Appendix 3'!H63</f>
        <v>417</v>
      </c>
      <c r="G22" s="38">
        <f>'[1]Appendix 3'!J63+'[2]Appendix 3'!J63+'[3]Appendix 3'!J63</f>
        <v>357</v>
      </c>
      <c r="H22" s="38">
        <f>'[1]Appendix 3'!L63+'[2]Appendix 3'!L63+'[3]Appendix 3'!L63</f>
        <v>1</v>
      </c>
      <c r="I22" s="38">
        <f>'[1]Appendix 3'!N63+'[2]Appendix 3'!N63+'[3]Appendix 3'!N63</f>
        <v>83</v>
      </c>
      <c r="J22" s="38">
        <f>'[3]Appendix 3'!P63</f>
        <v>444</v>
      </c>
      <c r="K22" s="29">
        <f t="shared" si="3"/>
        <v>0.11299435028248588</v>
      </c>
      <c r="L22" s="29">
        <f t="shared" si="4"/>
        <v>9.3785310734463287</v>
      </c>
      <c r="M22" s="29">
        <f t="shared" si="5"/>
        <v>40.33898305084746</v>
      </c>
      <c r="N22" s="35">
        <v>43.833333333333336</v>
      </c>
    </row>
    <row r="23" spans="2:14" ht="15.75" x14ac:dyDescent="0.25">
      <c r="B23" s="28">
        <v>17</v>
      </c>
      <c r="C23" s="55" t="s">
        <v>57</v>
      </c>
      <c r="D23" s="59">
        <f>'[1]Appendix 3'!D64</f>
        <v>1124</v>
      </c>
      <c r="E23" s="38">
        <f>'[1]Appendix 3'!F64+'[2]Appendix 3'!F64+'[3]Appendix 3'!F64</f>
        <v>92</v>
      </c>
      <c r="F23" s="38">
        <f>'[1]Appendix 3'!H64+'[2]Appendix 3'!H64+'[3]Appendix 3'!H64</f>
        <v>79</v>
      </c>
      <c r="G23" s="38">
        <f>'[1]Appendix 3'!J64+'[2]Appendix 3'!J64+'[3]Appendix 3'!J64</f>
        <v>52</v>
      </c>
      <c r="H23" s="38">
        <f>'[1]Appendix 3'!L64+'[2]Appendix 3'!L64+'[3]Appendix 3'!L64</f>
        <v>0</v>
      </c>
      <c r="I23" s="38">
        <f>'[1]Appendix 3'!N64+'[2]Appendix 3'!N64+'[3]Appendix 3'!N64</f>
        <v>0</v>
      </c>
      <c r="J23" s="38">
        <f>'[3]Appendix 3'!P64</f>
        <v>1164</v>
      </c>
      <c r="K23" s="29">
        <f t="shared" si="3"/>
        <v>0</v>
      </c>
      <c r="L23" s="29">
        <f t="shared" si="4"/>
        <v>0</v>
      </c>
      <c r="M23" s="29">
        <f t="shared" si="5"/>
        <v>4.2763157894736841</v>
      </c>
      <c r="N23" s="35">
        <v>10.935023771790808</v>
      </c>
    </row>
    <row r="24" spans="2:14" ht="15.75" x14ac:dyDescent="0.25">
      <c r="B24" s="28">
        <v>18</v>
      </c>
      <c r="C24" s="55" t="s">
        <v>59</v>
      </c>
      <c r="D24" s="59">
        <f>'[1]Appendix 3'!D65</f>
        <v>286313</v>
      </c>
      <c r="E24" s="38">
        <f>'[1]Appendix 3'!F65+'[2]Appendix 3'!F65+'[3]Appendix 3'!F65</f>
        <v>828238</v>
      </c>
      <c r="F24" s="38">
        <f>'[1]Appendix 3'!H65+'[2]Appendix 3'!H65+'[3]Appendix 3'!H65</f>
        <v>1549</v>
      </c>
      <c r="G24" s="38">
        <f>'[1]Appendix 3'!J65+'[2]Appendix 3'!J65+'[3]Appendix 3'!J65</f>
        <v>885806</v>
      </c>
      <c r="H24" s="38">
        <f>'[1]Appendix 3'!L65+'[2]Appendix 3'!L65+'[3]Appendix 3'!L65</f>
        <v>0</v>
      </c>
      <c r="I24" s="38">
        <f>'[1]Appendix 3'!N65+'[2]Appendix 3'!N65+'[3]Appendix 3'!N65</f>
        <v>1022</v>
      </c>
      <c r="J24" s="38">
        <f>'[3]Appendix 3'!P65</f>
        <v>227723</v>
      </c>
      <c r="K24" s="29">
        <f t="shared" si="3"/>
        <v>0</v>
      </c>
      <c r="L24" s="29">
        <f t="shared" si="4"/>
        <v>9.1696117988319961E-2</v>
      </c>
      <c r="M24" s="29">
        <f t="shared" si="5"/>
        <v>79.476488738514433</v>
      </c>
      <c r="N24" s="35">
        <v>77.539885675952291</v>
      </c>
    </row>
    <row r="25" spans="2:14" ht="15.75" x14ac:dyDescent="0.25">
      <c r="B25" s="28">
        <v>19</v>
      </c>
      <c r="C25" s="56" t="s">
        <v>17</v>
      </c>
      <c r="D25" s="59">
        <f>'[1]Appendix 3'!D66</f>
        <v>4957</v>
      </c>
      <c r="E25" s="38">
        <f>'[1]Appendix 3'!F66+'[2]Appendix 3'!F66+'[3]Appendix 3'!F66</f>
        <v>4399</v>
      </c>
      <c r="F25" s="38">
        <f>'[1]Appendix 3'!H66+'[2]Appendix 3'!H66+'[3]Appendix 3'!H66</f>
        <v>0</v>
      </c>
      <c r="G25" s="38">
        <f>'[1]Appendix 3'!J66+'[2]Appendix 3'!J66+'[3]Appendix 3'!J66</f>
        <v>3928</v>
      </c>
      <c r="H25" s="38">
        <f>'[1]Appendix 3'!L66+'[2]Appendix 3'!L66+'[3]Appendix 3'!L66</f>
        <v>0</v>
      </c>
      <c r="I25" s="38">
        <f>'[1]Appendix 3'!N66+'[2]Appendix 3'!N66+'[3]Appendix 3'!N66</f>
        <v>0</v>
      </c>
      <c r="J25" s="38">
        <f>'[3]Appendix 3'!P66</f>
        <v>5428</v>
      </c>
      <c r="K25" s="29">
        <f t="shared" si="3"/>
        <v>0</v>
      </c>
      <c r="L25" s="29">
        <f t="shared" si="4"/>
        <v>0</v>
      </c>
      <c r="M25" s="29">
        <f t="shared" si="5"/>
        <v>41.983753740914921</v>
      </c>
      <c r="N25" s="35">
        <v>44.408337068579115</v>
      </c>
    </row>
    <row r="26" spans="2:14" ht="15.75" x14ac:dyDescent="0.25">
      <c r="B26" s="28">
        <v>20</v>
      </c>
      <c r="C26" s="55" t="s">
        <v>70</v>
      </c>
      <c r="D26" s="59">
        <f>'[1]Appendix 3'!D67</f>
        <v>10872</v>
      </c>
      <c r="E26" s="38">
        <f>'[1]Appendix 3'!F67+'[2]Appendix 3'!F67+'[3]Appendix 3'!F67</f>
        <v>1238</v>
      </c>
      <c r="F26" s="38">
        <f>'[1]Appendix 3'!H67+'[2]Appendix 3'!H67+'[3]Appendix 3'!H67</f>
        <v>4936</v>
      </c>
      <c r="G26" s="38">
        <f>'[1]Appendix 3'!J67+'[2]Appendix 3'!J67+'[3]Appendix 3'!J67</f>
        <v>748</v>
      </c>
      <c r="H26" s="38">
        <f>'[1]Appendix 3'!L67+'[2]Appendix 3'!L67+'[3]Appendix 3'!L67</f>
        <v>29</v>
      </c>
      <c r="I26" s="38">
        <f>'[1]Appendix 3'!N67+'[2]Appendix 3'!N67+'[3]Appendix 3'!N67</f>
        <v>4430</v>
      </c>
      <c r="J26" s="38">
        <f>'[3]Appendix 3'!P67</f>
        <v>7104</v>
      </c>
      <c r="K26" s="29">
        <f t="shared" si="3"/>
        <v>0.23556169279506131</v>
      </c>
      <c r="L26" s="29">
        <f t="shared" si="4"/>
        <v>35.984079278693855</v>
      </c>
      <c r="M26" s="29">
        <f t="shared" si="5"/>
        <v>6.0758671107139959</v>
      </c>
      <c r="N26" s="35">
        <v>5.4255231163675459</v>
      </c>
    </row>
    <row r="27" spans="2:14" ht="15.75" x14ac:dyDescent="0.25">
      <c r="B27" s="28">
        <v>21</v>
      </c>
      <c r="C27" s="55" t="s">
        <v>47</v>
      </c>
      <c r="D27" s="59">
        <f>'[1]Appendix 3'!D68</f>
        <v>7983</v>
      </c>
      <c r="E27" s="38">
        <f>'[1]Appendix 3'!F68+'[2]Appendix 3'!F68+'[3]Appendix 3'!F68</f>
        <v>62862</v>
      </c>
      <c r="F27" s="38">
        <f>'[1]Appendix 3'!H68+'[2]Appendix 3'!H68+'[3]Appendix 3'!H68</f>
        <v>186</v>
      </c>
      <c r="G27" s="38">
        <f>'[1]Appendix 3'!J68+'[2]Appendix 3'!J68+'[3]Appendix 3'!J68</f>
        <v>36829</v>
      </c>
      <c r="H27" s="38">
        <f>'[1]Appendix 3'!L68+'[2]Appendix 3'!L68+'[3]Appendix 3'!L68</f>
        <v>1912</v>
      </c>
      <c r="I27" s="38">
        <f>'[1]Appendix 3'!N68+'[2]Appendix 3'!N68+'[3]Appendix 3'!N68</f>
        <v>0</v>
      </c>
      <c r="J27" s="38">
        <f>'[3]Appendix 3'!P68</f>
        <v>32131</v>
      </c>
      <c r="K27" s="29">
        <f t="shared" si="3"/>
        <v>2.6978214245400158</v>
      </c>
      <c r="L27" s="29">
        <f t="shared" si="4"/>
        <v>0</v>
      </c>
      <c r="M27" s="29">
        <f t="shared" si="5"/>
        <v>51.96551529518004</v>
      </c>
      <c r="N27" s="35">
        <v>88.22068413494361</v>
      </c>
    </row>
    <row r="28" spans="2:14" ht="15.75" x14ac:dyDescent="0.25">
      <c r="B28" s="28">
        <v>22</v>
      </c>
      <c r="C28" s="55" t="s">
        <v>51</v>
      </c>
      <c r="D28" s="59">
        <f>'[1]Appendix 3'!D69</f>
        <v>370</v>
      </c>
      <c r="E28" s="38">
        <f>'[1]Appendix 3'!F69+'[2]Appendix 3'!F69+'[3]Appendix 3'!F69</f>
        <v>229</v>
      </c>
      <c r="F28" s="38">
        <f>'[1]Appendix 3'!H69+'[2]Appendix 3'!H69+'[3]Appendix 3'!H69</f>
        <v>0</v>
      </c>
      <c r="G28" s="38">
        <f>'[1]Appendix 3'!J69+'[2]Appendix 3'!J69+'[3]Appendix 3'!J69</f>
        <v>287</v>
      </c>
      <c r="H28" s="38">
        <f>'[1]Appendix 3'!L69+'[2]Appendix 3'!L69+'[3]Appendix 3'!L69</f>
        <v>0</v>
      </c>
      <c r="I28" s="38">
        <f>'[1]Appendix 3'!N69+'[2]Appendix 3'!N69+'[3]Appendix 3'!N69</f>
        <v>1</v>
      </c>
      <c r="J28" s="38">
        <f>'[3]Appendix 3'!P69</f>
        <v>311</v>
      </c>
      <c r="K28" s="29">
        <f t="shared" si="3"/>
        <v>0</v>
      </c>
      <c r="L28" s="29">
        <f t="shared" si="4"/>
        <v>0.1669449081803005</v>
      </c>
      <c r="M28" s="29">
        <f t="shared" si="5"/>
        <v>47.913188647746239</v>
      </c>
      <c r="N28" s="35">
        <v>48.682385575589457</v>
      </c>
    </row>
    <row r="29" spans="2:14" ht="15.75" x14ac:dyDescent="0.25">
      <c r="B29" s="28">
        <v>23</v>
      </c>
      <c r="C29" s="56" t="s">
        <v>83</v>
      </c>
      <c r="D29" s="59">
        <f>'[1]Appendix 3'!D70</f>
        <v>1041</v>
      </c>
      <c r="E29" s="38">
        <f>'[1]Appendix 3'!F70+'[2]Appendix 3'!F70+'[3]Appendix 3'!F70</f>
        <v>306</v>
      </c>
      <c r="F29" s="38">
        <f>'[1]Appendix 3'!H70+'[2]Appendix 3'!H70+'[3]Appendix 3'!H70</f>
        <v>0</v>
      </c>
      <c r="G29" s="38">
        <f>'[1]Appendix 3'!J70+'[2]Appendix 3'!J70+'[3]Appendix 3'!J70</f>
        <v>280</v>
      </c>
      <c r="H29" s="38">
        <f>'[1]Appendix 3'!L70+'[2]Appendix 3'!L70+'[3]Appendix 3'!L70</f>
        <v>0</v>
      </c>
      <c r="I29" s="38">
        <f>'[1]Appendix 3'!N70+'[2]Appendix 3'!N70+'[3]Appendix 3'!N70</f>
        <v>6</v>
      </c>
      <c r="J29" s="38">
        <f>'[3]Appendix 3'!P70</f>
        <v>1061</v>
      </c>
      <c r="K29" s="29">
        <f t="shared" si="3"/>
        <v>0</v>
      </c>
      <c r="L29" s="29">
        <f t="shared" si="4"/>
        <v>0.44543429844097993</v>
      </c>
      <c r="M29" s="29">
        <f t="shared" si="5"/>
        <v>20.786933927245734</v>
      </c>
      <c r="N29" s="35">
        <v>29.419613075383587</v>
      </c>
    </row>
    <row r="30" spans="2:14" ht="15.75" x14ac:dyDescent="0.25">
      <c r="B30" s="28">
        <v>24</v>
      </c>
      <c r="C30" s="55" t="s">
        <v>82</v>
      </c>
      <c r="D30" s="59">
        <f>'[1]Appendix 3'!D71</f>
        <v>997</v>
      </c>
      <c r="E30" s="38">
        <f>'[1]Appendix 3'!F71+'[2]Appendix 3'!F71+'[3]Appendix 3'!F71</f>
        <v>229</v>
      </c>
      <c r="F30" s="38">
        <f>'[1]Appendix 3'!H71+'[2]Appendix 3'!H71+'[3]Appendix 3'!H71</f>
        <v>0</v>
      </c>
      <c r="G30" s="38">
        <f>'[1]Appendix 3'!J71+'[2]Appendix 3'!J71+'[3]Appendix 3'!J71</f>
        <v>263</v>
      </c>
      <c r="H30" s="38">
        <f>'[1]Appendix 3'!L71+'[2]Appendix 3'!L71+'[3]Appendix 3'!L71</f>
        <v>0</v>
      </c>
      <c r="I30" s="38">
        <f>'[1]Appendix 3'!N71+'[2]Appendix 3'!N71+'[3]Appendix 3'!N71</f>
        <v>81</v>
      </c>
      <c r="J30" s="38">
        <f>'[3]Appendix 3'!P71</f>
        <v>882</v>
      </c>
      <c r="K30" s="29">
        <f t="shared" si="3"/>
        <v>0</v>
      </c>
      <c r="L30" s="29">
        <f t="shared" si="4"/>
        <v>6.6068515497553024</v>
      </c>
      <c r="M30" s="29">
        <f t="shared" si="5"/>
        <v>21.451876019575856</v>
      </c>
      <c r="N30" s="35">
        <v>22.895863052781738</v>
      </c>
    </row>
    <row r="31" spans="2:14" ht="15.75" x14ac:dyDescent="0.25">
      <c r="B31" s="28">
        <v>25</v>
      </c>
      <c r="C31" s="55" t="s">
        <v>61</v>
      </c>
      <c r="D31" s="59">
        <f>'[1]Appendix 3'!D72</f>
        <v>1591</v>
      </c>
      <c r="E31" s="38">
        <f>'[1]Appendix 3'!F72+'[2]Appendix 3'!F72+'[3]Appendix 3'!F72</f>
        <v>888</v>
      </c>
      <c r="F31" s="38">
        <f>'[1]Appendix 3'!H72+'[2]Appendix 3'!H72+'[3]Appendix 3'!H72</f>
        <v>3</v>
      </c>
      <c r="G31" s="38">
        <f>'[1]Appendix 3'!J72+'[2]Appendix 3'!J72+'[3]Appendix 3'!J72</f>
        <v>771</v>
      </c>
      <c r="H31" s="38">
        <f>'[1]Appendix 3'!L72+'[2]Appendix 3'!L72+'[3]Appendix 3'!L72</f>
        <v>0</v>
      </c>
      <c r="I31" s="38">
        <f>'[1]Appendix 3'!N72+'[2]Appendix 3'!N72+'[3]Appendix 3'!N72</f>
        <v>89</v>
      </c>
      <c r="J31" s="38">
        <f>'[3]Appendix 3'!P72</f>
        <v>1619</v>
      </c>
      <c r="K31" s="29">
        <f t="shared" si="3"/>
        <v>0</v>
      </c>
      <c r="L31" s="29">
        <f t="shared" si="4"/>
        <v>3.5901573215006053</v>
      </c>
      <c r="M31" s="29">
        <f t="shared" si="5"/>
        <v>31.10125050423558</v>
      </c>
      <c r="N31" s="35">
        <v>25.865800865800864</v>
      </c>
    </row>
    <row r="32" spans="2:14" ht="15.75" x14ac:dyDescent="0.25">
      <c r="B32" s="28">
        <v>26</v>
      </c>
      <c r="C32" s="55" t="s">
        <v>67</v>
      </c>
      <c r="D32" s="59">
        <f>'[1]Appendix 3'!D73</f>
        <v>1850</v>
      </c>
      <c r="E32" s="38">
        <f>'[1]Appendix 3'!F73+'[2]Appendix 3'!F73+'[3]Appendix 3'!F73</f>
        <v>818</v>
      </c>
      <c r="F32" s="38">
        <f>'[1]Appendix 3'!H73+'[2]Appendix 3'!H73+'[3]Appendix 3'!H73</f>
        <v>903</v>
      </c>
      <c r="G32" s="38">
        <f>'[1]Appendix 3'!J73+'[2]Appendix 3'!J73+'[3]Appendix 3'!J73</f>
        <v>546</v>
      </c>
      <c r="H32" s="38">
        <f>'[1]Appendix 3'!L73+'[2]Appendix 3'!L73+'[3]Appendix 3'!L73</f>
        <v>0</v>
      </c>
      <c r="I32" s="38">
        <f>'[1]Appendix 3'!N73+'[2]Appendix 3'!N73+'[3]Appendix 3'!N73</f>
        <v>2</v>
      </c>
      <c r="J32" s="38">
        <f>'[3]Appendix 3'!P73</f>
        <v>2020</v>
      </c>
      <c r="K32" s="29">
        <f t="shared" si="3"/>
        <v>0</v>
      </c>
      <c r="L32" s="29">
        <f t="shared" si="4"/>
        <v>7.7881619937694699E-2</v>
      </c>
      <c r="M32" s="29">
        <f t="shared" si="5"/>
        <v>21.261682242990652</v>
      </c>
      <c r="N32" s="35">
        <v>30.724846736386585</v>
      </c>
    </row>
    <row r="33" spans="1:15" ht="15.75" x14ac:dyDescent="0.25">
      <c r="B33" s="28">
        <v>27</v>
      </c>
      <c r="C33" s="55" t="s">
        <v>75</v>
      </c>
      <c r="D33" s="59">
        <f>'[1]Appendix 3'!D74</f>
        <v>156</v>
      </c>
      <c r="E33" s="38">
        <f>'[1]Appendix 3'!F74+'[2]Appendix 3'!F74+'[3]Appendix 3'!F74</f>
        <v>374</v>
      </c>
      <c r="F33" s="38">
        <f>'[1]Appendix 3'!H74+'[2]Appendix 3'!H74+'[3]Appendix 3'!H74</f>
        <v>1136</v>
      </c>
      <c r="G33" s="38">
        <f>'[1]Appendix 3'!J74+'[2]Appendix 3'!J74+'[3]Appendix 3'!J74</f>
        <v>377</v>
      </c>
      <c r="H33" s="38">
        <f>'[1]Appendix 3'!L74+'[2]Appendix 3'!L74+'[3]Appendix 3'!L74</f>
        <v>9</v>
      </c>
      <c r="I33" s="38">
        <f>'[1]Appendix 3'!N74+'[2]Appendix 3'!N74+'[3]Appendix 3'!N74</f>
        <v>0</v>
      </c>
      <c r="J33" s="38">
        <f>'[3]Appendix 3'!P74</f>
        <v>144</v>
      </c>
      <c r="K33" s="29">
        <f t="shared" si="3"/>
        <v>1.6981132075471699</v>
      </c>
      <c r="L33" s="29">
        <f t="shared" si="4"/>
        <v>0</v>
      </c>
      <c r="M33" s="29">
        <f t="shared" si="5"/>
        <v>71.132075471698101</v>
      </c>
      <c r="N33" s="35">
        <v>67.460317460317469</v>
      </c>
    </row>
    <row r="34" spans="1:15" ht="15.75" x14ac:dyDescent="0.25">
      <c r="B34" s="28">
        <v>28</v>
      </c>
      <c r="C34" s="56" t="s">
        <v>49</v>
      </c>
      <c r="D34" s="59">
        <f>'[1]Appendix 3'!D75</f>
        <v>39852</v>
      </c>
      <c r="E34" s="38">
        <f>'[1]Appendix 3'!F75+'[2]Appendix 3'!F75+'[3]Appendix 3'!F75</f>
        <v>103599</v>
      </c>
      <c r="F34" s="38">
        <f>'[1]Appendix 3'!H75+'[2]Appendix 3'!H75+'[3]Appendix 3'!H75</f>
        <v>-1</v>
      </c>
      <c r="G34" s="38">
        <f>'[1]Appendix 3'!J75+'[2]Appendix 3'!J75+'[3]Appendix 3'!J75</f>
        <v>93289</v>
      </c>
      <c r="H34" s="38">
        <f>'[1]Appendix 3'!L75+'[2]Appendix 3'!L75+'[3]Appendix 3'!L75</f>
        <v>4538</v>
      </c>
      <c r="I34" s="38">
        <f>'[1]Appendix 3'!N75+'[2]Appendix 3'!N75+'[3]Appendix 3'!N75</f>
        <v>17</v>
      </c>
      <c r="J34" s="38">
        <f>'[3]Appendix 3'!P75</f>
        <v>45607</v>
      </c>
      <c r="K34" s="29">
        <f t="shared" si="3"/>
        <v>3.1634495402611345</v>
      </c>
      <c r="L34" s="29">
        <f t="shared" si="4"/>
        <v>1.1850736488417649E-2</v>
      </c>
      <c r="M34" s="29">
        <f t="shared" si="5"/>
        <v>65.031962133411412</v>
      </c>
      <c r="N34" s="35">
        <v>69.88928760188044</v>
      </c>
    </row>
    <row r="35" spans="1:15" ht="15.75" x14ac:dyDescent="0.25">
      <c r="B35" s="28">
        <v>29</v>
      </c>
      <c r="C35" s="55" t="s">
        <v>66</v>
      </c>
      <c r="D35" s="59">
        <f>'[1]Appendix 3'!D76</f>
        <v>20305</v>
      </c>
      <c r="E35" s="38">
        <f>'[1]Appendix 3'!F76+'[2]Appendix 3'!F76+'[3]Appendix 3'!F76</f>
        <v>27279</v>
      </c>
      <c r="F35" s="38">
        <f>'[1]Appendix 3'!H76+'[2]Appendix 3'!H76+'[3]Appendix 3'!H76</f>
        <v>1171</v>
      </c>
      <c r="G35" s="38">
        <f>'[1]Appendix 3'!J76+'[2]Appendix 3'!J76+'[3]Appendix 3'!J76</f>
        <v>20639</v>
      </c>
      <c r="H35" s="38">
        <f>'[1]Appendix 3'!L76+'[2]Appendix 3'!L76+'[3]Appendix 3'!L76</f>
        <v>436</v>
      </c>
      <c r="I35" s="38">
        <f>'[1]Appendix 3'!N76+'[2]Appendix 3'!N76+'[3]Appendix 3'!N76</f>
        <v>327</v>
      </c>
      <c r="J35" s="38">
        <f>'[3]Appendix 3'!P76</f>
        <v>26182</v>
      </c>
      <c r="K35" s="29">
        <f t="shared" si="3"/>
        <v>0.91627437794216549</v>
      </c>
      <c r="L35" s="29">
        <f t="shared" si="4"/>
        <v>0.68720578345662409</v>
      </c>
      <c r="M35" s="29">
        <f t="shared" si="5"/>
        <v>43.373823133826491</v>
      </c>
      <c r="N35" s="35">
        <v>53.457265926093854</v>
      </c>
    </row>
    <row r="36" spans="1:15" ht="15.75" x14ac:dyDescent="0.25">
      <c r="B36" s="28">
        <v>30</v>
      </c>
      <c r="C36" s="55" t="s">
        <v>65</v>
      </c>
      <c r="D36" s="59">
        <f>'[1]Appendix 3'!D77</f>
        <v>73664</v>
      </c>
      <c r="E36" s="38">
        <f>'[1]Appendix 3'!F77+'[2]Appendix 3'!F77+'[3]Appendix 3'!F77</f>
        <v>22878</v>
      </c>
      <c r="F36" s="38">
        <f>'[1]Appendix 3'!H77+'[2]Appendix 3'!H77+'[3]Appendix 3'!H77</f>
        <v>0</v>
      </c>
      <c r="G36" s="38">
        <f>'[1]Appendix 3'!J77+'[2]Appendix 3'!J77+'[3]Appendix 3'!J77</f>
        <v>17012</v>
      </c>
      <c r="H36" s="38">
        <f>'[1]Appendix 3'!L77+'[2]Appendix 3'!L77+'[3]Appendix 3'!L77</f>
        <v>178</v>
      </c>
      <c r="I36" s="38">
        <f>'[1]Appendix 3'!N77+'[2]Appendix 3'!N77+'[3]Appendix 3'!N77</f>
        <v>312</v>
      </c>
      <c r="J36" s="38">
        <f>'[3]Appendix 3'!P77</f>
        <v>79040</v>
      </c>
      <c r="K36" s="29">
        <f t="shared" si="3"/>
        <v>0.18437571212529263</v>
      </c>
      <c r="L36" s="29">
        <f t="shared" si="4"/>
        <v>0.32317540552298485</v>
      </c>
      <c r="M36" s="29">
        <f t="shared" si="5"/>
        <v>17.621346149862234</v>
      </c>
      <c r="N36" s="35">
        <v>20.542872782303505</v>
      </c>
    </row>
    <row r="37" spans="1:15" ht="15.75" x14ac:dyDescent="0.25">
      <c r="B37" s="28">
        <v>31</v>
      </c>
      <c r="C37" s="55" t="s">
        <v>18</v>
      </c>
      <c r="D37" s="59">
        <f>'[1]Appendix 3'!D78</f>
        <v>322</v>
      </c>
      <c r="E37" s="38">
        <f>'[1]Appendix 3'!F78+'[2]Appendix 3'!F78+'[3]Appendix 3'!F78</f>
        <v>91</v>
      </c>
      <c r="F37" s="38">
        <f>'[1]Appendix 3'!H78+'[2]Appendix 3'!H78+'[3]Appendix 3'!H78</f>
        <v>0</v>
      </c>
      <c r="G37" s="38">
        <f>'[1]Appendix 3'!J78+'[2]Appendix 3'!J78+'[3]Appendix 3'!J78</f>
        <v>104</v>
      </c>
      <c r="H37" s="38">
        <f>'[1]Appendix 3'!L78+'[2]Appendix 3'!L78+'[3]Appendix 3'!L78</f>
        <v>0</v>
      </c>
      <c r="I37" s="38">
        <f>'[1]Appendix 3'!N78+'[2]Appendix 3'!N78+'[3]Appendix 3'!N78</f>
        <v>0</v>
      </c>
      <c r="J37" s="38">
        <f>'[3]Appendix 3'!P78</f>
        <v>309</v>
      </c>
      <c r="K37" s="29">
        <f t="shared" si="3"/>
        <v>0</v>
      </c>
      <c r="L37" s="29">
        <f t="shared" si="4"/>
        <v>0</v>
      </c>
      <c r="M37" s="29">
        <f t="shared" si="5"/>
        <v>25.181598062953999</v>
      </c>
      <c r="N37" s="35">
        <v>33.128834355828218</v>
      </c>
    </row>
    <row r="38" spans="1:15" ht="15.75" x14ac:dyDescent="0.25">
      <c r="B38" s="28">
        <v>32</v>
      </c>
      <c r="C38" s="55" t="s">
        <v>73</v>
      </c>
      <c r="D38" s="59">
        <f>'[1]Appendix 3'!D79</f>
        <v>658</v>
      </c>
      <c r="E38" s="38">
        <f>'[1]Appendix 3'!F79+'[2]Appendix 3'!F79+'[3]Appendix 3'!F79</f>
        <v>352</v>
      </c>
      <c r="F38" s="38">
        <f>'[1]Appendix 3'!H79+'[2]Appendix 3'!H79+'[3]Appendix 3'!H79</f>
        <v>118</v>
      </c>
      <c r="G38" s="38">
        <f>'[1]Appendix 3'!J79+'[2]Appendix 3'!J79+'[3]Appendix 3'!J79</f>
        <v>263</v>
      </c>
      <c r="H38" s="38">
        <f>'[1]Appendix 3'!L79+'[2]Appendix 3'!L79+'[3]Appendix 3'!L79</f>
        <v>0</v>
      </c>
      <c r="I38" s="38">
        <f>'[1]Appendix 3'!N79+'[2]Appendix 3'!N79+'[3]Appendix 3'!N79</f>
        <v>144</v>
      </c>
      <c r="J38" s="38">
        <f>'[3]Appendix 3'!P79</f>
        <v>603</v>
      </c>
      <c r="K38" s="29">
        <f t="shared" si="3"/>
        <v>0</v>
      </c>
      <c r="L38" s="29">
        <f t="shared" si="4"/>
        <v>14.257425742574256</v>
      </c>
      <c r="M38" s="29">
        <f t="shared" si="5"/>
        <v>26.03960396039604</v>
      </c>
      <c r="N38" s="35">
        <v>22.021276595744681</v>
      </c>
    </row>
    <row r="39" spans="1:15" ht="15.75" x14ac:dyDescent="0.25">
      <c r="B39" s="28">
        <v>33</v>
      </c>
      <c r="C39" s="55" t="s">
        <v>53</v>
      </c>
      <c r="D39" s="59">
        <f>'[1]Appendix 3'!D80</f>
        <v>155</v>
      </c>
      <c r="E39" s="38">
        <f>'[1]Appendix 3'!F80+'[2]Appendix 3'!F80+'[3]Appendix 3'!F80</f>
        <v>1770</v>
      </c>
      <c r="F39" s="38">
        <f>'[1]Appendix 3'!H80+'[2]Appendix 3'!H80+'[3]Appendix 3'!H80</f>
        <v>935</v>
      </c>
      <c r="G39" s="38">
        <f>'[1]Appendix 3'!J80+'[2]Appendix 3'!J80+'[3]Appendix 3'!J80</f>
        <v>703</v>
      </c>
      <c r="H39" s="38">
        <f>'[1]Appendix 3'!L80+'[2]Appendix 3'!L80+'[3]Appendix 3'!L80</f>
        <v>177</v>
      </c>
      <c r="I39" s="38">
        <f>'[1]Appendix 3'!N80+'[2]Appendix 3'!N80+'[3]Appendix 3'!N80</f>
        <v>16</v>
      </c>
      <c r="J39" s="38">
        <f>'[3]Appendix 3'!P80</f>
        <v>1029</v>
      </c>
      <c r="K39" s="29">
        <f t="shared" si="3"/>
        <v>9.1948051948051948</v>
      </c>
      <c r="L39" s="29">
        <f t="shared" si="4"/>
        <v>0.83116883116883122</v>
      </c>
      <c r="M39" s="29">
        <f t="shared" si="5"/>
        <v>36.519480519480517</v>
      </c>
      <c r="N39" s="35">
        <v>83.050847457627114</v>
      </c>
    </row>
    <row r="40" spans="1:15" ht="15.75" x14ac:dyDescent="0.25">
      <c r="B40" s="28">
        <v>34</v>
      </c>
      <c r="C40" s="56" t="s">
        <v>19</v>
      </c>
      <c r="D40" s="59">
        <f>'[1]Appendix 3'!D81</f>
        <v>523</v>
      </c>
      <c r="E40" s="38">
        <f>'[1]Appendix 3'!F81+'[2]Appendix 3'!F81+'[3]Appendix 3'!F81</f>
        <v>932</v>
      </c>
      <c r="F40" s="38">
        <f>'[1]Appendix 3'!H81+'[2]Appendix 3'!H81+'[3]Appendix 3'!H81</f>
        <v>4286</v>
      </c>
      <c r="G40" s="38">
        <f>'[1]Appendix 3'!J81+'[2]Appendix 3'!J81+'[3]Appendix 3'!J81</f>
        <v>499</v>
      </c>
      <c r="H40" s="38">
        <f>'[1]Appendix 3'!L81+'[2]Appendix 3'!L81+'[3]Appendix 3'!L81</f>
        <v>46</v>
      </c>
      <c r="I40" s="38">
        <f>'[1]Appendix 3'!N81+'[2]Appendix 3'!N81+'[3]Appendix 3'!N81</f>
        <v>275</v>
      </c>
      <c r="J40" s="38">
        <f>'[3]Appendix 3'!P81</f>
        <v>635</v>
      </c>
      <c r="K40" s="29">
        <f t="shared" si="3"/>
        <v>3.1615120274914088</v>
      </c>
      <c r="L40" s="29">
        <f t="shared" si="4"/>
        <v>18.900343642611684</v>
      </c>
      <c r="M40" s="29">
        <f t="shared" si="5"/>
        <v>34.295532646048109</v>
      </c>
      <c r="N40" s="35">
        <v>55.564387917329093</v>
      </c>
    </row>
    <row r="41" spans="1:15" ht="15.75" x14ac:dyDescent="0.25">
      <c r="B41" s="28">
        <v>35</v>
      </c>
      <c r="C41" s="56" t="s">
        <v>74</v>
      </c>
      <c r="D41" s="59">
        <f>'[1]Appendix 3'!D82</f>
        <v>47269</v>
      </c>
      <c r="E41" s="38">
        <f>'[1]Appendix 3'!F82+'[2]Appendix 3'!F82+'[3]Appendix 3'!F82</f>
        <v>2568</v>
      </c>
      <c r="F41" s="38">
        <f>'[1]Appendix 3'!H82+'[2]Appendix 3'!H82+'[3]Appendix 3'!H82</f>
        <v>741</v>
      </c>
      <c r="G41" s="38">
        <f>'[1]Appendix 3'!J82+'[2]Appendix 3'!J82+'[3]Appendix 3'!J82</f>
        <v>707</v>
      </c>
      <c r="H41" s="38">
        <f>'[1]Appendix 3'!L82+'[2]Appendix 3'!L82+'[3]Appendix 3'!L82</f>
        <v>0</v>
      </c>
      <c r="I41" s="38">
        <f>'[1]Appendix 3'!N82+'[2]Appendix 3'!N82+'[3]Appendix 3'!N82</f>
        <v>34</v>
      </c>
      <c r="J41" s="38">
        <f>'[3]Appendix 3'!P82</f>
        <v>49096</v>
      </c>
      <c r="K41" s="29">
        <f t="shared" si="3"/>
        <v>0</v>
      </c>
      <c r="L41" s="29">
        <f t="shared" si="4"/>
        <v>6.8222405040431797E-2</v>
      </c>
      <c r="M41" s="29">
        <f t="shared" si="5"/>
        <v>1.4186247165760379</v>
      </c>
      <c r="N41" s="35">
        <v>7.6705211344636304</v>
      </c>
    </row>
    <row r="42" spans="1:15" ht="15.75" x14ac:dyDescent="0.25">
      <c r="B42" s="28">
        <v>36</v>
      </c>
      <c r="C42" s="56" t="s">
        <v>52</v>
      </c>
      <c r="D42" s="59">
        <f>'[1]Appendix 3'!D83</f>
        <v>2201</v>
      </c>
      <c r="E42" s="38">
        <f>'[1]Appendix 3'!F83+'[2]Appendix 3'!F83+'[3]Appendix 3'!F83</f>
        <v>1519</v>
      </c>
      <c r="F42" s="38">
        <f>'[1]Appendix 3'!H83+'[2]Appendix 3'!H83+'[3]Appendix 3'!H83</f>
        <v>2104</v>
      </c>
      <c r="G42" s="38">
        <f>'[1]Appendix 3'!J83+'[2]Appendix 3'!J83+'[3]Appendix 3'!J83</f>
        <v>1746</v>
      </c>
      <c r="H42" s="38">
        <f>'[1]Appendix 3'!L83+'[2]Appendix 3'!L83+'[3]Appendix 3'!L83</f>
        <v>24</v>
      </c>
      <c r="I42" s="38">
        <f>'[1]Appendix 3'!N83+'[2]Appendix 3'!N83+'[3]Appendix 3'!N83</f>
        <v>0</v>
      </c>
      <c r="J42" s="38">
        <f>'[3]Appendix 3'!P83</f>
        <v>1950</v>
      </c>
      <c r="K42" s="29">
        <f t="shared" si="3"/>
        <v>0.64516129032258063</v>
      </c>
      <c r="L42" s="29">
        <f t="shared" si="4"/>
        <v>0</v>
      </c>
      <c r="M42" s="29">
        <f t="shared" si="5"/>
        <v>46.935483870967744</v>
      </c>
      <c r="N42" s="35">
        <v>42.824014429270804</v>
      </c>
    </row>
    <row r="43" spans="1:15" s="36" customFormat="1" ht="15.75" x14ac:dyDescent="0.25">
      <c r="A43" s="25"/>
      <c r="B43" s="30">
        <v>37</v>
      </c>
      <c r="C43" s="56" t="s">
        <v>76</v>
      </c>
      <c r="D43" s="59">
        <f>'[1]Appendix 3'!D84</f>
        <v>2281</v>
      </c>
      <c r="E43" s="38">
        <f>'[1]Appendix 3'!F84+'[2]Appendix 3'!F84+'[3]Appendix 3'!F84</f>
        <v>138</v>
      </c>
      <c r="F43" s="38">
        <f>'[1]Appendix 3'!H84+'[2]Appendix 3'!H84+'[3]Appendix 3'!H84</f>
        <v>2</v>
      </c>
      <c r="G43" s="38">
        <f>'[1]Appendix 3'!J84+'[2]Appendix 3'!J84+'[3]Appendix 3'!J84</f>
        <v>206</v>
      </c>
      <c r="H43" s="38">
        <f>'[1]Appendix 3'!L84+'[2]Appendix 3'!L84+'[3]Appendix 3'!L84</f>
        <v>2</v>
      </c>
      <c r="I43" s="38">
        <f>'[1]Appendix 3'!N84+'[2]Appendix 3'!N84+'[3]Appendix 3'!N84</f>
        <v>0</v>
      </c>
      <c r="J43" s="38">
        <f>'[3]Appendix 3'!P84</f>
        <v>2210</v>
      </c>
      <c r="K43" s="29">
        <f t="shared" si="3"/>
        <v>8.2712985938792394E-2</v>
      </c>
      <c r="L43" s="29">
        <f t="shared" si="4"/>
        <v>0</v>
      </c>
      <c r="M43" s="29">
        <f t="shared" si="5"/>
        <v>8.5194375516956153</v>
      </c>
      <c r="N43" s="35">
        <v>4.91871613172155</v>
      </c>
    </row>
    <row r="44" spans="1:15" ht="16.5" thickBot="1" x14ac:dyDescent="0.3">
      <c r="B44" s="31"/>
      <c r="C44" s="57" t="s">
        <v>15</v>
      </c>
      <c r="D44" s="43">
        <f>SUM(D7:D43)</f>
        <v>927391</v>
      </c>
      <c r="E44" s="21">
        <f t="shared" ref="E44:H44" si="6">SUM(E7:E43)</f>
        <v>1277889</v>
      </c>
      <c r="F44" s="21">
        <f t="shared" si="6"/>
        <v>40561</v>
      </c>
      <c r="G44" s="21">
        <f>SUM(G7:G43)</f>
        <v>1293813</v>
      </c>
      <c r="H44" s="21">
        <f t="shared" si="6"/>
        <v>7867</v>
      </c>
      <c r="I44" s="21">
        <f>SUM(I7:I43)</f>
        <v>234217</v>
      </c>
      <c r="J44" s="21">
        <f>SUM(J7:J43)</f>
        <v>669510</v>
      </c>
      <c r="K44" s="69">
        <f>IFERROR((H44/SUM($G44:$J44))*100,0)</f>
        <v>0.35671420286595629</v>
      </c>
      <c r="L44" s="70">
        <f>IFERROR((I44/SUM($G44:$J44))*100,0)</f>
        <v>10.62012589966387</v>
      </c>
      <c r="M44" s="22">
        <f>IFERROR((G44/SUM($G44:$J44))*100,0)</f>
        <v>58.665498023720794</v>
      </c>
      <c r="N44" s="32">
        <v>64.706904248195798</v>
      </c>
    </row>
    <row r="45" spans="1:15" x14ac:dyDescent="0.25">
      <c r="K45" s="71"/>
      <c r="L45" s="26"/>
      <c r="M45" s="26"/>
      <c r="N45" s="26"/>
      <c r="O45" s="68"/>
    </row>
    <row r="46" spans="1:15" x14ac:dyDescent="0.25">
      <c r="E46" s="27"/>
      <c r="F46" s="27"/>
      <c r="G46" s="27"/>
      <c r="H46" s="27"/>
      <c r="I46" s="27"/>
    </row>
    <row r="47" spans="1:15" x14ac:dyDescent="0.25">
      <c r="D47" s="27"/>
      <c r="E47" s="27"/>
      <c r="F47" s="27"/>
      <c r="G47" s="27"/>
      <c r="H47" s="27"/>
      <c r="I47" s="27"/>
      <c r="J47" s="27"/>
    </row>
    <row r="48" spans="1:15" x14ac:dyDescent="0.25">
      <c r="D48" s="27"/>
      <c r="E48" s="27"/>
      <c r="F48" s="27"/>
      <c r="G48" s="27"/>
      <c r="H48" s="27"/>
      <c r="I48" s="27"/>
      <c r="J48" s="27"/>
    </row>
  </sheetData>
  <sheetProtection password="E931"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zoomScale="70" zoomScaleNormal="70" zoomScaleSheetLayoutView="100" workbookViewId="0"/>
  </sheetViews>
  <sheetFormatPr defaultRowHeight="15" x14ac:dyDescent="0.25"/>
  <cols>
    <col min="1" max="1" width="9.140625" style="25" customWidth="1"/>
    <col min="2" max="2" width="5.5703125" style="25" bestFit="1" customWidth="1"/>
    <col min="3" max="3" width="49.85546875" style="25" bestFit="1" customWidth="1"/>
    <col min="4" max="4" width="23.7109375" style="25" customWidth="1"/>
    <col min="5" max="5" width="22.42578125" style="25" bestFit="1" customWidth="1"/>
    <col min="6" max="6" width="14.5703125" style="25" bestFit="1" customWidth="1"/>
    <col min="7" max="7" width="16" style="25" bestFit="1" customWidth="1"/>
    <col min="8" max="9" width="19.5703125" style="25" customWidth="1"/>
    <col min="10" max="10" width="19.140625" style="25" bestFit="1" customWidth="1"/>
    <col min="11" max="11" width="20.140625" style="25" bestFit="1" customWidth="1"/>
    <col min="12" max="12" width="20.140625" style="25" customWidth="1"/>
    <col min="13" max="13" width="21.28515625" style="25" customWidth="1"/>
    <col min="14" max="14" width="18" style="25" customWidth="1"/>
    <col min="15" max="15" width="12.140625" style="25" bestFit="1" customWidth="1"/>
    <col min="16" max="16" width="12.42578125" style="25" customWidth="1"/>
    <col min="17" max="17" width="11.5703125" style="25" bestFit="1" customWidth="1"/>
    <col min="18" max="18" width="15.28515625" style="25" customWidth="1"/>
    <col min="19" max="19" width="19.7109375" style="25" customWidth="1"/>
    <col min="20" max="20" width="20.85546875" style="25" customWidth="1"/>
    <col min="21" max="16384" width="9.140625" style="25"/>
  </cols>
  <sheetData>
    <row r="1" spans="1:14" ht="30.75" customHeight="1" x14ac:dyDescent="0.25"/>
    <row r="2" spans="1:14" ht="15.75" thickBot="1" x14ac:dyDescent="0.3"/>
    <row r="3" spans="1:14" ht="27" customHeight="1" thickBot="1" x14ac:dyDescent="0.3">
      <c r="B3" s="96" t="s">
        <v>90</v>
      </c>
      <c r="C3" s="97"/>
      <c r="D3" s="97"/>
      <c r="E3" s="97"/>
      <c r="F3" s="97"/>
      <c r="G3" s="97"/>
      <c r="H3" s="97"/>
      <c r="I3" s="97"/>
      <c r="J3" s="97"/>
      <c r="K3" s="97"/>
      <c r="L3" s="97"/>
      <c r="M3" s="97"/>
      <c r="N3" s="98"/>
    </row>
    <row r="4" spans="1:14" ht="66" customHeight="1" x14ac:dyDescent="0.25">
      <c r="B4" s="90" t="s">
        <v>7</v>
      </c>
      <c r="C4" s="90" t="s">
        <v>8</v>
      </c>
      <c r="D4" s="92" t="s">
        <v>9</v>
      </c>
      <c r="E4" s="92" t="s">
        <v>10</v>
      </c>
      <c r="F4" s="92" t="s">
        <v>11</v>
      </c>
      <c r="G4" s="92" t="s">
        <v>12</v>
      </c>
      <c r="H4" s="92" t="s">
        <v>41</v>
      </c>
      <c r="I4" s="92" t="s">
        <v>42</v>
      </c>
      <c r="J4" s="92" t="s">
        <v>13</v>
      </c>
      <c r="K4" s="94" t="s">
        <v>79</v>
      </c>
      <c r="L4" s="92" t="s">
        <v>80</v>
      </c>
      <c r="M4" s="95" t="s">
        <v>81</v>
      </c>
      <c r="N4" s="82"/>
    </row>
    <row r="5" spans="1:14" ht="31.5" x14ac:dyDescent="0.25">
      <c r="B5" s="91"/>
      <c r="C5" s="91"/>
      <c r="D5" s="93"/>
      <c r="E5" s="93"/>
      <c r="F5" s="93"/>
      <c r="G5" s="93"/>
      <c r="H5" s="93"/>
      <c r="I5" s="93"/>
      <c r="J5" s="93"/>
      <c r="K5" s="88"/>
      <c r="L5" s="93"/>
      <c r="M5" s="53" t="s">
        <v>91</v>
      </c>
      <c r="N5" s="24" t="s">
        <v>87</v>
      </c>
    </row>
    <row r="6" spans="1:14" ht="26.25" customHeight="1" thickBot="1" x14ac:dyDescent="0.3">
      <c r="B6" s="99"/>
      <c r="C6" s="99"/>
      <c r="D6" s="51">
        <v>-1</v>
      </c>
      <c r="E6" s="51">
        <v>-2</v>
      </c>
      <c r="F6" s="51">
        <v>-3</v>
      </c>
      <c r="G6" s="51">
        <v>-4</v>
      </c>
      <c r="H6" s="51">
        <v>-5</v>
      </c>
      <c r="I6" s="51">
        <v>-6</v>
      </c>
      <c r="J6" s="51">
        <v>-7</v>
      </c>
      <c r="K6" s="51">
        <v>-8</v>
      </c>
      <c r="L6" s="51">
        <v>-9</v>
      </c>
      <c r="M6" s="51">
        <v>-10</v>
      </c>
      <c r="N6" s="61">
        <v>-11</v>
      </c>
    </row>
    <row r="7" spans="1:14" ht="15.75" x14ac:dyDescent="0.25">
      <c r="A7" s="27"/>
      <c r="B7" s="63">
        <v>1</v>
      </c>
      <c r="C7" s="41" t="s">
        <v>20</v>
      </c>
      <c r="D7" s="38">
        <f>'[1]Appendix 8'!D35</f>
        <v>467</v>
      </c>
      <c r="E7" s="38">
        <f>'[1]Appendix 8'!F35+'[2]Appendix 8'!F35+'[3]Appendix 8'!F35</f>
        <v>470</v>
      </c>
      <c r="F7" s="38">
        <f>'[1]Appendix 8'!H35+'[2]Appendix 8'!H35+'[3]Appendix 8'!H35</f>
        <v>0</v>
      </c>
      <c r="G7" s="38">
        <f>'[1]Appendix 8'!J35+'[2]Appendix 8'!J35+'[3]Appendix 8'!J35</f>
        <v>476</v>
      </c>
      <c r="H7" s="38">
        <f>'[1]Appendix 8'!L35+'[2]Appendix 8'!L35+'[3]Appendix 8'!L35</f>
        <v>0</v>
      </c>
      <c r="I7" s="38">
        <f>'[1]Appendix 8'!N35+'[2]Appendix 8'!N35+'[3]Appendix 8'!N35</f>
        <v>16</v>
      </c>
      <c r="J7" s="38">
        <f>'[3]Appendix 8'!P35</f>
        <v>445</v>
      </c>
      <c r="K7" s="45">
        <f>IFERROR((H7/SUM($G7:$J7))*100,0)</f>
        <v>0</v>
      </c>
      <c r="L7" s="45">
        <f t="shared" ref="L7" si="0">IFERROR((I7/SUM($G7:$J7))*100,0)</f>
        <v>1.7075773745997866</v>
      </c>
      <c r="M7" s="52">
        <f>IFERROR((G7/SUM($G7:$J7))*100,0)</f>
        <v>50.800426894343651</v>
      </c>
      <c r="N7" s="62">
        <v>32.065687121866901</v>
      </c>
    </row>
    <row r="8" spans="1:14" ht="15.75" x14ac:dyDescent="0.25">
      <c r="A8" s="27"/>
      <c r="B8" s="39">
        <f>B7+1</f>
        <v>2</v>
      </c>
      <c r="C8" s="41" t="s">
        <v>21</v>
      </c>
      <c r="D8" s="38">
        <f>'[1]Appendix 8'!D36</f>
        <v>149</v>
      </c>
      <c r="E8" s="38">
        <f>'[1]Appendix 8'!F36+'[2]Appendix 8'!F36+'[3]Appendix 8'!F36</f>
        <v>749</v>
      </c>
      <c r="F8" s="38">
        <f>'[1]Appendix 8'!H36+'[2]Appendix 8'!H36+'[3]Appendix 8'!H36</f>
        <v>0</v>
      </c>
      <c r="G8" s="38">
        <f>'[1]Appendix 8'!J36+'[2]Appendix 8'!J36+'[3]Appendix 8'!J36</f>
        <v>728</v>
      </c>
      <c r="H8" s="38">
        <f>'[1]Appendix 8'!L36+'[2]Appendix 8'!L36+'[3]Appendix 8'!L36</f>
        <v>0</v>
      </c>
      <c r="I8" s="38">
        <f>'[1]Appendix 8'!N36+'[2]Appendix 8'!N36+'[3]Appendix 8'!N36</f>
        <v>0</v>
      </c>
      <c r="J8" s="38">
        <f>'[3]Appendix 8'!P36</f>
        <v>170</v>
      </c>
      <c r="K8" s="45">
        <f t="shared" ref="K8:K32" si="1">IFERROR((H8/SUM($G8:$J8))*100,0)</f>
        <v>0</v>
      </c>
      <c r="L8" s="46">
        <f t="shared" ref="L8:L32" si="2">IFERROR((I8/SUM($G8:$J8))*100,0)</f>
        <v>0</v>
      </c>
      <c r="M8" s="47">
        <f t="shared" ref="M8:M32" si="3">IFERROR((G8/SUM($G8:$J8))*100,0)</f>
        <v>81.069042316258361</v>
      </c>
      <c r="N8" s="62">
        <v>82.714617169373554</v>
      </c>
    </row>
    <row r="9" spans="1:14" ht="15.75" x14ac:dyDescent="0.25">
      <c r="A9" s="27"/>
      <c r="B9" s="39">
        <f t="shared" ref="B9:B31" si="4">B8+1</f>
        <v>3</v>
      </c>
      <c r="C9" s="23" t="s">
        <v>22</v>
      </c>
      <c r="D9" s="38">
        <f>'[1]Appendix 8'!D37</f>
        <v>4073</v>
      </c>
      <c r="E9" s="38">
        <f>'[1]Appendix 8'!F37+'[2]Appendix 8'!F37+'[3]Appendix 8'!F37</f>
        <v>10879</v>
      </c>
      <c r="F9" s="38">
        <f>'[1]Appendix 8'!H37+'[2]Appendix 8'!H37+'[3]Appendix 8'!H37</f>
        <v>0</v>
      </c>
      <c r="G9" s="38">
        <f>'[1]Appendix 8'!J37+'[2]Appendix 8'!J37+'[3]Appendix 8'!J37</f>
        <v>12026</v>
      </c>
      <c r="H9" s="38">
        <f>'[1]Appendix 8'!L37+'[2]Appendix 8'!L37+'[3]Appendix 8'!L37</f>
        <v>0</v>
      </c>
      <c r="I9" s="38">
        <f>'[1]Appendix 8'!N37+'[2]Appendix 8'!N37+'[3]Appendix 8'!N37</f>
        <v>2</v>
      </c>
      <c r="J9" s="38">
        <f>'[3]Appendix 8'!P37</f>
        <v>2924</v>
      </c>
      <c r="K9" s="45">
        <f t="shared" si="1"/>
        <v>0</v>
      </c>
      <c r="L9" s="46">
        <f t="shared" si="2"/>
        <v>1.3376136971642588E-2</v>
      </c>
      <c r="M9" s="47">
        <f t="shared" si="3"/>
        <v>80.430711610486895</v>
      </c>
      <c r="N9" s="62">
        <v>75.340558212750494</v>
      </c>
    </row>
    <row r="10" spans="1:14" ht="15.75" x14ac:dyDescent="0.25">
      <c r="A10" s="27"/>
      <c r="B10" s="39">
        <f t="shared" si="4"/>
        <v>4</v>
      </c>
      <c r="C10" s="23" t="s">
        <v>23</v>
      </c>
      <c r="D10" s="38">
        <f>'[1]Appendix 8'!D38</f>
        <v>33</v>
      </c>
      <c r="E10" s="38">
        <f>'[1]Appendix 8'!F38+'[2]Appendix 8'!F38+'[3]Appendix 8'!F38</f>
        <v>481</v>
      </c>
      <c r="F10" s="38">
        <f>'[1]Appendix 8'!H38+'[2]Appendix 8'!H38+'[3]Appendix 8'!H38</f>
        <v>0</v>
      </c>
      <c r="G10" s="38">
        <f>'[1]Appendix 8'!J38+'[2]Appendix 8'!J38+'[3]Appendix 8'!J38</f>
        <v>479</v>
      </c>
      <c r="H10" s="38">
        <f>'[1]Appendix 8'!L38+'[2]Appendix 8'!L38+'[3]Appendix 8'!L38</f>
        <v>0</v>
      </c>
      <c r="I10" s="38">
        <f>'[1]Appendix 8'!N38+'[2]Appendix 8'!N38+'[3]Appendix 8'!N38</f>
        <v>0</v>
      </c>
      <c r="J10" s="38">
        <f>'[3]Appendix 8'!P38</f>
        <v>34</v>
      </c>
      <c r="K10" s="45">
        <f t="shared" si="1"/>
        <v>0</v>
      </c>
      <c r="L10" s="46">
        <f t="shared" si="2"/>
        <v>0</v>
      </c>
      <c r="M10" s="47">
        <f t="shared" si="3"/>
        <v>93.372319688109158</v>
      </c>
      <c r="N10" s="62">
        <v>93.346774193548384</v>
      </c>
    </row>
    <row r="11" spans="1:14" ht="15.75" x14ac:dyDescent="0.25">
      <c r="A11" s="27"/>
      <c r="B11" s="39">
        <f t="shared" si="4"/>
        <v>5</v>
      </c>
      <c r="C11" s="23" t="s">
        <v>24</v>
      </c>
      <c r="D11" s="38">
        <f>'[1]Appendix 8'!D39</f>
        <v>1210</v>
      </c>
      <c r="E11" s="38">
        <f>'[1]Appendix 8'!F39+'[2]Appendix 8'!F39+'[3]Appendix 8'!F39</f>
        <v>1591</v>
      </c>
      <c r="F11" s="38">
        <f>'[1]Appendix 8'!H39+'[2]Appendix 8'!H39+'[3]Appendix 8'!H39</f>
        <v>209</v>
      </c>
      <c r="G11" s="38">
        <f>'[1]Appendix 8'!J39+'[2]Appendix 8'!J39+'[3]Appendix 8'!J39</f>
        <v>1615</v>
      </c>
      <c r="H11" s="38">
        <f>'[1]Appendix 8'!L39+'[2]Appendix 8'!L39+'[3]Appendix 8'!L39</f>
        <v>13</v>
      </c>
      <c r="I11" s="38">
        <f>'[1]Appendix 8'!N39+'[2]Appendix 8'!N39+'[3]Appendix 8'!N39</f>
        <v>0</v>
      </c>
      <c r="J11" s="38">
        <f>'[3]Appendix 8'!P39</f>
        <v>1173</v>
      </c>
      <c r="K11" s="45">
        <f t="shared" si="1"/>
        <v>0.46411995715815785</v>
      </c>
      <c r="L11" s="46">
        <f t="shared" si="2"/>
        <v>0</v>
      </c>
      <c r="M11" s="47">
        <f t="shared" si="3"/>
        <v>57.657979293109605</v>
      </c>
      <c r="N11" s="62">
        <v>54.379426015654118</v>
      </c>
    </row>
    <row r="12" spans="1:14" ht="15.75" x14ac:dyDescent="0.25">
      <c r="A12" s="27"/>
      <c r="B12" s="39">
        <f t="shared" si="4"/>
        <v>6</v>
      </c>
      <c r="C12" s="23" t="s">
        <v>25</v>
      </c>
      <c r="D12" s="38">
        <f>'[1]Appendix 8'!D40</f>
        <v>488</v>
      </c>
      <c r="E12" s="38">
        <f>'[1]Appendix 8'!F40+'[2]Appendix 8'!F40+'[3]Appendix 8'!F40</f>
        <v>456</v>
      </c>
      <c r="F12" s="38">
        <f>'[1]Appendix 8'!H40+'[2]Appendix 8'!H40+'[3]Appendix 8'!H40</f>
        <v>0</v>
      </c>
      <c r="G12" s="38">
        <f>'[1]Appendix 8'!J40+'[2]Appendix 8'!J40+'[3]Appendix 8'!J40</f>
        <v>678</v>
      </c>
      <c r="H12" s="38">
        <f>'[1]Appendix 8'!L40+'[2]Appendix 8'!L40+'[3]Appendix 8'!L40</f>
        <v>0</v>
      </c>
      <c r="I12" s="38">
        <f>'[1]Appendix 8'!N40+'[2]Appendix 8'!N40+'[3]Appendix 8'!N40</f>
        <v>0</v>
      </c>
      <c r="J12" s="38">
        <f>'[3]Appendix 8'!P40</f>
        <v>266</v>
      </c>
      <c r="K12" s="45">
        <f t="shared" si="1"/>
        <v>0</v>
      </c>
      <c r="L12" s="46">
        <f t="shared" si="2"/>
        <v>0</v>
      </c>
      <c r="M12" s="47">
        <f t="shared" si="3"/>
        <v>71.822033898305079</v>
      </c>
      <c r="N12" s="62">
        <v>50.45685279187817</v>
      </c>
    </row>
    <row r="13" spans="1:14" ht="15.75" x14ac:dyDescent="0.25">
      <c r="A13" s="27"/>
      <c r="B13" s="39">
        <f t="shared" si="4"/>
        <v>7</v>
      </c>
      <c r="C13" s="23" t="s">
        <v>16</v>
      </c>
      <c r="D13" s="38">
        <f>'[1]Appendix 8'!D41</f>
        <v>40</v>
      </c>
      <c r="E13" s="38">
        <f>'[1]Appendix 8'!F41+'[2]Appendix 8'!F41+'[3]Appendix 8'!F41</f>
        <v>58</v>
      </c>
      <c r="F13" s="38">
        <f>'[1]Appendix 8'!H41+'[2]Appendix 8'!H41+'[3]Appendix 8'!H41</f>
        <v>0</v>
      </c>
      <c r="G13" s="38">
        <f>'[1]Appendix 8'!J41+'[2]Appendix 8'!J41+'[3]Appendix 8'!J41</f>
        <v>30</v>
      </c>
      <c r="H13" s="38">
        <f>'[1]Appendix 8'!L41+'[2]Appendix 8'!L41+'[3]Appendix 8'!L41</f>
        <v>0</v>
      </c>
      <c r="I13" s="38">
        <f>'[1]Appendix 8'!N41+'[2]Appendix 8'!N41+'[3]Appendix 8'!N41</f>
        <v>0</v>
      </c>
      <c r="J13" s="38">
        <f>'[3]Appendix 8'!P41</f>
        <v>68</v>
      </c>
      <c r="K13" s="45">
        <f t="shared" si="1"/>
        <v>0</v>
      </c>
      <c r="L13" s="46">
        <f t="shared" si="2"/>
        <v>0</v>
      </c>
      <c r="M13" s="47">
        <f t="shared" si="3"/>
        <v>30.612244897959183</v>
      </c>
      <c r="N13" s="62">
        <v>45.205479452054789</v>
      </c>
    </row>
    <row r="14" spans="1:14" ht="15.75" x14ac:dyDescent="0.25">
      <c r="A14" s="27"/>
      <c r="B14" s="39">
        <f t="shared" si="4"/>
        <v>8</v>
      </c>
      <c r="C14" s="23" t="s">
        <v>26</v>
      </c>
      <c r="D14" s="38">
        <f>'[1]Appendix 8'!D42</f>
        <v>1</v>
      </c>
      <c r="E14" s="38">
        <f>'[1]Appendix 8'!F42+'[2]Appendix 8'!F42+'[3]Appendix 8'!F42</f>
        <v>778</v>
      </c>
      <c r="F14" s="38">
        <f>'[1]Appendix 8'!H42+'[2]Appendix 8'!H42+'[3]Appendix 8'!H42</f>
        <v>0</v>
      </c>
      <c r="G14" s="38">
        <f>'[1]Appendix 8'!J42+'[2]Appendix 8'!J42+'[3]Appendix 8'!J42</f>
        <v>778</v>
      </c>
      <c r="H14" s="38">
        <f>'[1]Appendix 8'!L42+'[2]Appendix 8'!L42+'[3]Appendix 8'!L42</f>
        <v>0</v>
      </c>
      <c r="I14" s="38">
        <f>'[1]Appendix 8'!N42+'[2]Appendix 8'!N42+'[3]Appendix 8'!N42</f>
        <v>0</v>
      </c>
      <c r="J14" s="38">
        <f>'[3]Appendix 8'!P42</f>
        <v>1</v>
      </c>
      <c r="K14" s="45">
        <f t="shared" si="1"/>
        <v>0</v>
      </c>
      <c r="L14" s="46">
        <f t="shared" si="2"/>
        <v>0</v>
      </c>
      <c r="M14" s="47">
        <f t="shared" si="3"/>
        <v>99.871630295250327</v>
      </c>
      <c r="N14" s="62">
        <v>99.909173478655759</v>
      </c>
    </row>
    <row r="15" spans="1:14" ht="15.75" x14ac:dyDescent="0.25">
      <c r="A15" s="27"/>
      <c r="B15" s="39">
        <f t="shared" si="4"/>
        <v>9</v>
      </c>
      <c r="C15" s="23" t="s">
        <v>27</v>
      </c>
      <c r="D15" s="38">
        <f>'[1]Appendix 8'!D43</f>
        <v>541</v>
      </c>
      <c r="E15" s="38">
        <f>'[1]Appendix 8'!F43+'[2]Appendix 8'!F43+'[3]Appendix 8'!F43</f>
        <v>26</v>
      </c>
      <c r="F15" s="38">
        <f>'[1]Appendix 8'!H43+'[2]Appendix 8'!H43+'[3]Appendix 8'!H43</f>
        <v>0</v>
      </c>
      <c r="G15" s="38">
        <f>'[1]Appendix 8'!J43+'[2]Appendix 8'!J43+'[3]Appendix 8'!J43</f>
        <v>27</v>
      </c>
      <c r="H15" s="38">
        <f>'[1]Appendix 8'!L43+'[2]Appendix 8'!L43+'[3]Appendix 8'!L43</f>
        <v>0</v>
      </c>
      <c r="I15" s="38">
        <f>'[1]Appendix 8'!N43+'[2]Appendix 8'!N43+'[3]Appendix 8'!N43</f>
        <v>0</v>
      </c>
      <c r="J15" s="38">
        <f>'[3]Appendix 8'!P43</f>
        <v>540</v>
      </c>
      <c r="K15" s="45">
        <f t="shared" si="1"/>
        <v>0</v>
      </c>
      <c r="L15" s="46">
        <f t="shared" si="2"/>
        <v>0</v>
      </c>
      <c r="M15" s="47">
        <f t="shared" si="3"/>
        <v>4.7619047619047619</v>
      </c>
      <c r="N15" s="62">
        <v>3.3928571428571428</v>
      </c>
    </row>
    <row r="16" spans="1:14" ht="15.75" x14ac:dyDescent="0.25">
      <c r="A16" s="27"/>
      <c r="B16" s="39">
        <f t="shared" si="4"/>
        <v>10</v>
      </c>
      <c r="C16" s="23" t="s">
        <v>28</v>
      </c>
      <c r="D16" s="38">
        <f>'[1]Appendix 8'!D44</f>
        <v>1123</v>
      </c>
      <c r="E16" s="38">
        <f>'[1]Appendix 8'!F44+'[2]Appendix 8'!F44+'[3]Appendix 8'!F44</f>
        <v>14950</v>
      </c>
      <c r="F16" s="38">
        <f>'[1]Appendix 8'!H44+'[2]Appendix 8'!H44+'[3]Appendix 8'!H44</f>
        <v>0</v>
      </c>
      <c r="G16" s="38">
        <f>'[1]Appendix 8'!J44+'[2]Appendix 8'!J44+'[3]Appendix 8'!J44</f>
        <v>15455</v>
      </c>
      <c r="H16" s="38">
        <f>'[1]Appendix 8'!L44+'[2]Appendix 8'!L44+'[3]Appendix 8'!L44</f>
        <v>0</v>
      </c>
      <c r="I16" s="38">
        <f>'[1]Appendix 8'!N44+'[2]Appendix 8'!N44+'[3]Appendix 8'!N44</f>
        <v>0</v>
      </c>
      <c r="J16" s="38">
        <f>'[3]Appendix 8'!P44</f>
        <v>618</v>
      </c>
      <c r="K16" s="45">
        <f t="shared" si="1"/>
        <v>0</v>
      </c>
      <c r="L16" s="46">
        <f t="shared" si="2"/>
        <v>0</v>
      </c>
      <c r="M16" s="47">
        <f t="shared" si="3"/>
        <v>96.15504261805512</v>
      </c>
      <c r="N16" s="62">
        <v>92.511336356361696</v>
      </c>
    </row>
    <row r="17" spans="1:14" ht="15.75" x14ac:dyDescent="0.25">
      <c r="A17" s="27"/>
      <c r="B17" s="39">
        <f t="shared" si="4"/>
        <v>11</v>
      </c>
      <c r="C17" s="23" t="s">
        <v>29</v>
      </c>
      <c r="D17" s="38">
        <f>'[1]Appendix 8'!D45</f>
        <v>1804</v>
      </c>
      <c r="E17" s="38">
        <f>'[1]Appendix 8'!F45+'[2]Appendix 8'!F45+'[3]Appendix 8'!F45</f>
        <v>8440</v>
      </c>
      <c r="F17" s="38">
        <v>0</v>
      </c>
      <c r="G17" s="38">
        <f>'[1]Appendix 8'!J45+'[2]Appendix 8'!J45+'[3]Appendix 8'!J45</f>
        <v>8298</v>
      </c>
      <c r="H17" s="38">
        <f>'[1]Appendix 8'!L45+'[2]Appendix 8'!L45+'[3]Appendix 8'!L45</f>
        <v>19</v>
      </c>
      <c r="I17" s="38">
        <f>'[1]Appendix 8'!N45+'[2]Appendix 8'!N45+'[3]Appendix 8'!N45</f>
        <v>5</v>
      </c>
      <c r="J17" s="38">
        <f>'[3]Appendix 8'!P45</f>
        <v>1922</v>
      </c>
      <c r="K17" s="45">
        <f t="shared" si="1"/>
        <v>0.18547442405310424</v>
      </c>
      <c r="L17" s="46">
        <f t="shared" si="2"/>
        <v>4.8809058961343223E-2</v>
      </c>
      <c r="M17" s="47">
        <f t="shared" si="3"/>
        <v>81.003514252245211</v>
      </c>
      <c r="N17" s="62">
        <v>81.063995331647547</v>
      </c>
    </row>
    <row r="18" spans="1:14" ht="15.75" x14ac:dyDescent="0.25">
      <c r="A18" s="27"/>
      <c r="B18" s="39">
        <f t="shared" si="4"/>
        <v>12</v>
      </c>
      <c r="C18" s="23" t="s">
        <v>17</v>
      </c>
      <c r="D18" s="38">
        <f>'[1]Appendix 8'!D46</f>
        <v>304</v>
      </c>
      <c r="E18" s="38">
        <f>'[1]Appendix 8'!F46+'[2]Appendix 8'!F46+'[3]Appendix 8'!F46</f>
        <v>3214</v>
      </c>
      <c r="F18" s="38">
        <f>'[1]Appendix 8'!H46+'[2]Appendix 8'!H46+'[3]Appendix 8'!H46</f>
        <v>1</v>
      </c>
      <c r="G18" s="38">
        <f>'[1]Appendix 8'!J46+'[2]Appendix 8'!J46+'[3]Appendix 8'!J46</f>
        <v>3116</v>
      </c>
      <c r="H18" s="38">
        <f>'[1]Appendix 8'!L46+'[2]Appendix 8'!L46+'[3]Appendix 8'!L46</f>
        <v>0</v>
      </c>
      <c r="I18" s="38">
        <f>'[1]Appendix 8'!N46+'[2]Appendix 8'!N46+'[3]Appendix 8'!N46</f>
        <v>0</v>
      </c>
      <c r="J18" s="38">
        <f>'[3]Appendix 8'!P46</f>
        <v>402</v>
      </c>
      <c r="K18" s="45">
        <f t="shared" si="1"/>
        <v>0</v>
      </c>
      <c r="L18" s="46">
        <f t="shared" si="2"/>
        <v>0</v>
      </c>
      <c r="M18" s="47">
        <f t="shared" si="3"/>
        <v>88.573052870949397</v>
      </c>
      <c r="N18" s="62">
        <v>82.417582417582409</v>
      </c>
    </row>
    <row r="19" spans="1:14" ht="15.75" x14ac:dyDescent="0.25">
      <c r="A19" s="27"/>
      <c r="B19" s="39">
        <f t="shared" si="4"/>
        <v>13</v>
      </c>
      <c r="C19" s="42" t="s">
        <v>30</v>
      </c>
      <c r="D19" s="38">
        <f>'[1]Appendix 8'!D47</f>
        <v>5</v>
      </c>
      <c r="E19" s="38">
        <f>'[1]Appendix 8'!F47+'[2]Appendix 8'!F47+'[3]Appendix 8'!F47</f>
        <v>29</v>
      </c>
      <c r="F19" s="38">
        <f>'[1]Appendix 8'!H47+'[2]Appendix 8'!H47+'[3]Appendix 8'!H47</f>
        <v>0</v>
      </c>
      <c r="G19" s="38">
        <f>'[1]Appendix 8'!J47+'[2]Appendix 8'!J47+'[3]Appendix 8'!J47</f>
        <v>13</v>
      </c>
      <c r="H19" s="38">
        <f>'[1]Appendix 8'!L47+'[2]Appendix 8'!L47+'[3]Appendix 8'!L47</f>
        <v>0</v>
      </c>
      <c r="I19" s="38">
        <f>'[1]Appendix 8'!N47+'[2]Appendix 8'!N47+'[3]Appendix 8'!N47</f>
        <v>0</v>
      </c>
      <c r="J19" s="38">
        <f>'[3]Appendix 8'!P47</f>
        <v>21</v>
      </c>
      <c r="K19" s="45">
        <f t="shared" si="1"/>
        <v>0</v>
      </c>
      <c r="L19" s="46">
        <f t="shared" si="2"/>
        <v>0</v>
      </c>
      <c r="M19" s="47">
        <f t="shared" si="3"/>
        <v>38.235294117647058</v>
      </c>
      <c r="N19" s="62">
        <v>88.461538461538453</v>
      </c>
    </row>
    <row r="20" spans="1:14" ht="15.75" x14ac:dyDescent="0.25">
      <c r="A20" s="27"/>
      <c r="B20" s="39">
        <f t="shared" si="4"/>
        <v>14</v>
      </c>
      <c r="C20" s="42" t="s">
        <v>31</v>
      </c>
      <c r="D20" s="38">
        <f>'[1]Appendix 8'!D48</f>
        <v>8532</v>
      </c>
      <c r="E20" s="38">
        <f>'[1]Appendix 8'!F48+'[2]Appendix 8'!F48+'[3]Appendix 8'!F48</f>
        <v>2656</v>
      </c>
      <c r="F20" s="38">
        <f>'[1]Appendix 8'!H48+'[2]Appendix 8'!H48+'[3]Appendix 8'!H48</f>
        <v>0</v>
      </c>
      <c r="G20" s="38">
        <f>'[1]Appendix 8'!J48+'[2]Appendix 8'!J48+'[3]Appendix 8'!J48</f>
        <v>3133</v>
      </c>
      <c r="H20" s="38">
        <f>'[1]Appendix 8'!L48+'[2]Appendix 8'!L48+'[3]Appendix 8'!L48</f>
        <v>7</v>
      </c>
      <c r="I20" s="38">
        <f>'[1]Appendix 8'!N48+'[2]Appendix 8'!N48+'[3]Appendix 8'!N48</f>
        <v>0</v>
      </c>
      <c r="J20" s="38">
        <f>'[3]Appendix 8'!P48</f>
        <v>8048</v>
      </c>
      <c r="K20" s="45">
        <f t="shared" si="1"/>
        <v>6.2567036110117977E-2</v>
      </c>
      <c r="L20" s="46">
        <f t="shared" si="2"/>
        <v>0</v>
      </c>
      <c r="M20" s="47">
        <f t="shared" si="3"/>
        <v>28.003217733285663</v>
      </c>
      <c r="N20" s="62">
        <v>23.752120725064739</v>
      </c>
    </row>
    <row r="21" spans="1:14" ht="15.75" x14ac:dyDescent="0.25">
      <c r="A21" s="27"/>
      <c r="B21" s="39">
        <f t="shared" si="4"/>
        <v>15</v>
      </c>
      <c r="C21" s="23" t="s">
        <v>32</v>
      </c>
      <c r="D21" s="38">
        <f>'[1]Appendix 8'!D49</f>
        <v>1861</v>
      </c>
      <c r="E21" s="38">
        <f>'[1]Appendix 8'!F49+'[2]Appendix 8'!F49+'[3]Appendix 8'!F49</f>
        <v>5527</v>
      </c>
      <c r="F21" s="38">
        <f>'[1]Appendix 8'!H49+'[2]Appendix 8'!H49+'[3]Appendix 8'!H49</f>
        <v>0</v>
      </c>
      <c r="G21" s="38">
        <f>'[1]Appendix 8'!J49+'[2]Appendix 8'!J49+'[3]Appendix 8'!J49</f>
        <v>5708</v>
      </c>
      <c r="H21" s="38">
        <f>'[1]Appendix 8'!L49+'[2]Appendix 8'!L49+'[3]Appendix 8'!L49</f>
        <v>0</v>
      </c>
      <c r="I21" s="38">
        <f>'[1]Appendix 8'!N49+'[2]Appendix 8'!N49+'[3]Appendix 8'!N49</f>
        <v>85</v>
      </c>
      <c r="J21" s="38">
        <f>'[3]Appendix 8'!P49</f>
        <v>1595</v>
      </c>
      <c r="K21" s="45">
        <f t="shared" si="1"/>
        <v>0</v>
      </c>
      <c r="L21" s="46">
        <f t="shared" si="2"/>
        <v>1.1505143475906876</v>
      </c>
      <c r="M21" s="47">
        <f t="shared" si="3"/>
        <v>77.260422306442877</v>
      </c>
      <c r="N21" s="62">
        <v>72.776477472205968</v>
      </c>
    </row>
    <row r="22" spans="1:14" ht="15.75" x14ac:dyDescent="0.25">
      <c r="A22" s="27"/>
      <c r="B22" s="39">
        <f t="shared" si="4"/>
        <v>16</v>
      </c>
      <c r="C22" s="23" t="s">
        <v>33</v>
      </c>
      <c r="D22" s="38">
        <f>'[1]Appendix 8'!D50</f>
        <v>1424</v>
      </c>
      <c r="E22" s="38">
        <f>'[1]Appendix 8'!F50+'[2]Appendix 8'!F50+'[3]Appendix 8'!F50</f>
        <v>519</v>
      </c>
      <c r="F22" s="38">
        <f>'[1]Appendix 8'!H50+'[2]Appendix 8'!H50+'[3]Appendix 8'!H50</f>
        <v>0</v>
      </c>
      <c r="G22" s="38">
        <f>'[1]Appendix 8'!J50+'[2]Appendix 8'!J50+'[3]Appendix 8'!J50</f>
        <v>1190</v>
      </c>
      <c r="H22" s="38">
        <f>'[1]Appendix 8'!L50+'[2]Appendix 8'!L50+'[3]Appendix 8'!L50</f>
        <v>0</v>
      </c>
      <c r="I22" s="38">
        <f>'[1]Appendix 8'!N50+'[2]Appendix 8'!N50+'[3]Appendix 8'!N50</f>
        <v>0</v>
      </c>
      <c r="J22" s="38">
        <f>'[3]Appendix 8'!P50</f>
        <v>753</v>
      </c>
      <c r="K22" s="45">
        <f t="shared" si="1"/>
        <v>0</v>
      </c>
      <c r="L22" s="46">
        <f t="shared" si="2"/>
        <v>0</v>
      </c>
      <c r="M22" s="47">
        <f t="shared" si="3"/>
        <v>61.24549665465775</v>
      </c>
      <c r="N22" s="62">
        <v>61.198910081743875</v>
      </c>
    </row>
    <row r="23" spans="1:14" ht="15.75" x14ac:dyDescent="0.25">
      <c r="A23" s="27"/>
      <c r="B23" s="39">
        <f t="shared" si="4"/>
        <v>17</v>
      </c>
      <c r="C23" s="23" t="s">
        <v>34</v>
      </c>
      <c r="D23" s="38">
        <f>'[1]Appendix 8'!D51</f>
        <v>2743</v>
      </c>
      <c r="E23" s="38">
        <f>'[1]Appendix 8'!F51+'[2]Appendix 8'!F51+'[3]Appendix 8'!F51</f>
        <v>1710</v>
      </c>
      <c r="F23" s="38">
        <f>'[1]Appendix 8'!H51+'[2]Appendix 8'!H51+'[3]Appendix 8'!H51</f>
        <v>0</v>
      </c>
      <c r="G23" s="38">
        <f>'[1]Appendix 8'!J51+'[2]Appendix 8'!J51+'[3]Appendix 8'!J51</f>
        <v>2048</v>
      </c>
      <c r="H23" s="38">
        <f>'[1]Appendix 8'!L51+'[2]Appendix 8'!L51+'[3]Appendix 8'!L51</f>
        <v>0</v>
      </c>
      <c r="I23" s="38">
        <f>'[1]Appendix 8'!N51+'[2]Appendix 8'!N51+'[3]Appendix 8'!N51</f>
        <v>12</v>
      </c>
      <c r="J23" s="38">
        <f>'[3]Appendix 8'!P51</f>
        <v>2393</v>
      </c>
      <c r="K23" s="45">
        <f t="shared" si="1"/>
        <v>0</v>
      </c>
      <c r="L23" s="46">
        <f t="shared" si="2"/>
        <v>0.26948124859645184</v>
      </c>
      <c r="M23" s="47">
        <f t="shared" si="3"/>
        <v>45.991466427127783</v>
      </c>
      <c r="N23" s="62">
        <v>32.751709502475826</v>
      </c>
    </row>
    <row r="24" spans="1:14" ht="15.75" x14ac:dyDescent="0.25">
      <c r="A24" s="27"/>
      <c r="B24" s="39">
        <f t="shared" si="4"/>
        <v>18</v>
      </c>
      <c r="C24" s="23" t="s">
        <v>35</v>
      </c>
      <c r="D24" s="38">
        <f>'[1]Appendix 8'!D52</f>
        <v>4282</v>
      </c>
      <c r="E24" s="38">
        <f>'[1]Appendix 8'!F52+'[2]Appendix 8'!F52+'[3]Appendix 8'!F52</f>
        <v>6219</v>
      </c>
      <c r="F24" s="38">
        <f>'[1]Appendix 8'!H52+'[2]Appendix 8'!H52+'[3]Appendix 8'!H52</f>
        <v>0</v>
      </c>
      <c r="G24" s="38">
        <f>'[1]Appendix 8'!J52+'[2]Appendix 8'!J52+'[3]Appendix 8'!J52</f>
        <v>4439</v>
      </c>
      <c r="H24" s="38">
        <f>'[1]Appendix 8'!L52+'[2]Appendix 8'!L52+'[3]Appendix 8'!L52</f>
        <v>0</v>
      </c>
      <c r="I24" s="38">
        <f>'[1]Appendix 8'!N52+'[2]Appendix 8'!N52+'[3]Appendix 8'!N52</f>
        <v>0</v>
      </c>
      <c r="J24" s="38">
        <f>'[3]Appendix 8'!P52</f>
        <v>6062</v>
      </c>
      <c r="K24" s="45">
        <f t="shared" si="1"/>
        <v>0</v>
      </c>
      <c r="L24" s="46">
        <f t="shared" si="2"/>
        <v>0</v>
      </c>
      <c r="M24" s="47">
        <f t="shared" si="3"/>
        <v>42.272164555756596</v>
      </c>
      <c r="N24" s="62">
        <v>57.783409689053514</v>
      </c>
    </row>
    <row r="25" spans="1:14" ht="15.75" x14ac:dyDescent="0.25">
      <c r="A25" s="27"/>
      <c r="B25" s="39">
        <f t="shared" si="4"/>
        <v>19</v>
      </c>
      <c r="C25" s="23" t="s">
        <v>36</v>
      </c>
      <c r="D25" s="38">
        <f>'[1]Appendix 8'!D53</f>
        <v>2440</v>
      </c>
      <c r="E25" s="38">
        <f>'[1]Appendix 8'!F53+'[2]Appendix 8'!F53+'[3]Appendix 8'!F53</f>
        <v>2462</v>
      </c>
      <c r="F25" s="38">
        <f>'[1]Appendix 8'!H53+'[2]Appendix 8'!H53+'[3]Appendix 8'!H53</f>
        <v>0</v>
      </c>
      <c r="G25" s="38">
        <f>'[1]Appendix 8'!J53+'[2]Appendix 8'!J53+'[3]Appendix 8'!J53</f>
        <v>3290</v>
      </c>
      <c r="H25" s="38">
        <f>'[1]Appendix 8'!L53+'[2]Appendix 8'!L53+'[3]Appendix 8'!L53</f>
        <v>0</v>
      </c>
      <c r="I25" s="38">
        <f>'[1]Appendix 8'!N53+'[2]Appendix 8'!N53+'[3]Appendix 8'!N53</f>
        <v>0</v>
      </c>
      <c r="J25" s="38">
        <f>'[3]Appendix 8'!P53</f>
        <v>1612</v>
      </c>
      <c r="K25" s="45">
        <f t="shared" si="1"/>
        <v>0</v>
      </c>
      <c r="L25" s="46">
        <f t="shared" si="2"/>
        <v>0</v>
      </c>
      <c r="M25" s="47">
        <f t="shared" si="3"/>
        <v>67.115463076295384</v>
      </c>
      <c r="N25" s="62">
        <v>40.7623209516873</v>
      </c>
    </row>
    <row r="26" spans="1:14" ht="15.75" x14ac:dyDescent="0.25">
      <c r="A26" s="27"/>
      <c r="B26" s="39">
        <f t="shared" si="4"/>
        <v>20</v>
      </c>
      <c r="C26" s="23" t="s">
        <v>37</v>
      </c>
      <c r="D26" s="38">
        <f>'[1]Appendix 8'!D54</f>
        <v>26</v>
      </c>
      <c r="E26" s="38">
        <f>'[1]Appendix 8'!F54+'[2]Appendix 8'!F54+'[3]Appendix 8'!F54</f>
        <v>4</v>
      </c>
      <c r="F26" s="38">
        <f>'[1]Appendix 8'!H54+'[2]Appendix 8'!H54+'[3]Appendix 8'!H54</f>
        <v>0</v>
      </c>
      <c r="G26" s="38">
        <f>'[1]Appendix 8'!J54+'[2]Appendix 8'!J54+'[3]Appendix 8'!J54</f>
        <v>1</v>
      </c>
      <c r="H26" s="38">
        <f>'[1]Appendix 8'!L54+'[2]Appendix 8'!L54+'[3]Appendix 8'!L54</f>
        <v>0</v>
      </c>
      <c r="I26" s="38">
        <f>'[1]Appendix 8'!N54+'[2]Appendix 8'!N54+'[3]Appendix 8'!N54</f>
        <v>0</v>
      </c>
      <c r="J26" s="38">
        <f>'[3]Appendix 8'!P54</f>
        <v>29</v>
      </c>
      <c r="K26" s="45">
        <f t="shared" si="1"/>
        <v>0</v>
      </c>
      <c r="L26" s="46">
        <f t="shared" si="2"/>
        <v>0</v>
      </c>
      <c r="M26" s="47">
        <f t="shared" si="3"/>
        <v>3.3333333333333335</v>
      </c>
      <c r="N26" s="62">
        <v>0</v>
      </c>
    </row>
    <row r="27" spans="1:14" ht="15.75" x14ac:dyDescent="0.25">
      <c r="A27" s="27"/>
      <c r="B27" s="39">
        <f t="shared" si="4"/>
        <v>21</v>
      </c>
      <c r="C27" s="23" t="s">
        <v>38</v>
      </c>
      <c r="D27" s="38">
        <f>'[1]Appendix 8'!D55</f>
        <v>2315</v>
      </c>
      <c r="E27" s="38">
        <f>'[1]Appendix 8'!F55+'[2]Appendix 8'!F55+'[3]Appendix 8'!F55</f>
        <v>3802</v>
      </c>
      <c r="F27" s="38">
        <f>'[1]Appendix 8'!H55+'[2]Appendix 8'!H55+'[3]Appendix 8'!H55</f>
        <v>0</v>
      </c>
      <c r="G27" s="38">
        <f>'[1]Appendix 8'!J55+'[2]Appendix 8'!J55+'[3]Appendix 8'!J55</f>
        <v>4338</v>
      </c>
      <c r="H27" s="38">
        <f>'[1]Appendix 8'!L55+'[2]Appendix 8'!L55+'[3]Appendix 8'!L55</f>
        <v>9</v>
      </c>
      <c r="I27" s="38">
        <f>'[1]Appendix 8'!N55+'[2]Appendix 8'!N55+'[3]Appendix 8'!N55</f>
        <v>48</v>
      </c>
      <c r="J27" s="38">
        <f>'[3]Appendix 8'!P55</f>
        <v>1707</v>
      </c>
      <c r="K27" s="45">
        <f t="shared" si="1"/>
        <v>0.14749262536873156</v>
      </c>
      <c r="L27" s="46">
        <f t="shared" si="2"/>
        <v>0.7866273352999017</v>
      </c>
      <c r="M27" s="47">
        <f t="shared" si="3"/>
        <v>71.091445427728615</v>
      </c>
      <c r="N27" s="62">
        <v>69.936856875584667</v>
      </c>
    </row>
    <row r="28" spans="1:14" ht="15.75" x14ac:dyDescent="0.25">
      <c r="A28" s="27"/>
      <c r="B28" s="39">
        <f t="shared" si="4"/>
        <v>22</v>
      </c>
      <c r="C28" s="23" t="s">
        <v>18</v>
      </c>
      <c r="D28" s="38">
        <f>'[1]Appendix 8'!D56</f>
        <v>1</v>
      </c>
      <c r="E28" s="38">
        <f>'[1]Appendix 8'!F56+'[2]Appendix 8'!F56+'[3]Appendix 8'!F56</f>
        <v>0</v>
      </c>
      <c r="F28" s="38">
        <f>'[1]Appendix 8'!H56+'[2]Appendix 8'!H56+'[3]Appendix 8'!H56</f>
        <v>0</v>
      </c>
      <c r="G28" s="38">
        <f>'[1]Appendix 8'!J56+'[2]Appendix 8'!J56+'[3]Appendix 8'!J56</f>
        <v>2</v>
      </c>
      <c r="H28" s="38">
        <f>'[1]Appendix 8'!L56+'[2]Appendix 8'!L56+'[3]Appendix 8'!L56</f>
        <v>0</v>
      </c>
      <c r="I28" s="38">
        <f>'[1]Appendix 8'!N56+'[2]Appendix 8'!N56+'[3]Appendix 8'!N56</f>
        <v>0</v>
      </c>
      <c r="J28" s="38">
        <f>'[3]Appendix 8'!P56</f>
        <v>0</v>
      </c>
      <c r="K28" s="45">
        <f t="shared" si="1"/>
        <v>0</v>
      </c>
      <c r="L28" s="46">
        <f t="shared" si="2"/>
        <v>0</v>
      </c>
      <c r="M28" s="47">
        <f t="shared" si="3"/>
        <v>100</v>
      </c>
      <c r="N28" s="62">
        <v>100</v>
      </c>
    </row>
    <row r="29" spans="1:14" ht="15.75" x14ac:dyDescent="0.25">
      <c r="A29" s="27"/>
      <c r="B29" s="39">
        <f t="shared" si="4"/>
        <v>23</v>
      </c>
      <c r="C29" s="23" t="s">
        <v>39</v>
      </c>
      <c r="D29" s="38">
        <f>'[1]Appendix 8'!D57</f>
        <v>103</v>
      </c>
      <c r="E29" s="38">
        <f>'[1]Appendix 8'!F57+'[2]Appendix 8'!F57+'[3]Appendix 8'!F57</f>
        <v>982</v>
      </c>
      <c r="F29" s="38">
        <f>'[1]Appendix 8'!H57+'[2]Appendix 8'!H57+'[3]Appendix 8'!H57</f>
        <v>0</v>
      </c>
      <c r="G29" s="38">
        <f>'[1]Appendix 8'!J57+'[2]Appendix 8'!J57+'[3]Appendix 8'!J57</f>
        <v>989</v>
      </c>
      <c r="H29" s="38">
        <f>'[1]Appendix 8'!L57+'[2]Appendix 8'!L57+'[3]Appendix 8'!L57</f>
        <v>0</v>
      </c>
      <c r="I29" s="38">
        <f>'[1]Appendix 8'!N57+'[2]Appendix 8'!N57+'[3]Appendix 8'!N57</f>
        <v>0</v>
      </c>
      <c r="J29" s="38">
        <f>'[3]Appendix 8'!P57</f>
        <v>96</v>
      </c>
      <c r="K29" s="45">
        <f t="shared" si="1"/>
        <v>0</v>
      </c>
      <c r="L29" s="46">
        <f t="shared" si="2"/>
        <v>0</v>
      </c>
      <c r="M29" s="47">
        <f t="shared" si="3"/>
        <v>91.15207373271889</v>
      </c>
      <c r="N29" s="62">
        <v>90.972830850131459</v>
      </c>
    </row>
    <row r="30" spans="1:14" ht="15.75" x14ac:dyDescent="0.25">
      <c r="A30" s="27"/>
      <c r="B30" s="39">
        <f t="shared" si="4"/>
        <v>24</v>
      </c>
      <c r="C30" s="23" t="s">
        <v>19</v>
      </c>
      <c r="D30" s="38">
        <f>'[1]Appendix 8'!D58</f>
        <v>49</v>
      </c>
      <c r="E30" s="38">
        <f>'[1]Appendix 8'!F58+'[2]Appendix 8'!F58+'[3]Appendix 8'!F58</f>
        <v>38</v>
      </c>
      <c r="F30" s="38">
        <f>'[1]Appendix 8'!H58+'[2]Appendix 8'!H58+'[3]Appendix 8'!H58</f>
        <v>0</v>
      </c>
      <c r="G30" s="38">
        <f>'[1]Appendix 8'!J58+'[2]Appendix 8'!J58+'[3]Appendix 8'!J58</f>
        <v>45</v>
      </c>
      <c r="H30" s="38">
        <f>'[1]Appendix 8'!L58+'[2]Appendix 8'!L58+'[3]Appendix 8'!L58</f>
        <v>0</v>
      </c>
      <c r="I30" s="38">
        <f>'[1]Appendix 8'!N58+'[2]Appendix 8'!N58+'[3]Appendix 8'!N58</f>
        <v>0</v>
      </c>
      <c r="J30" s="38">
        <f>'[3]Appendix 8'!P58</f>
        <v>42</v>
      </c>
      <c r="K30" s="45">
        <f t="shared" si="1"/>
        <v>0</v>
      </c>
      <c r="L30" s="46">
        <f t="shared" si="2"/>
        <v>0</v>
      </c>
      <c r="M30" s="47">
        <f t="shared" si="3"/>
        <v>51.724137931034484</v>
      </c>
      <c r="N30" s="62">
        <v>47.311827956989248</v>
      </c>
    </row>
    <row r="31" spans="1:14" s="36" customFormat="1" ht="15.75" x14ac:dyDescent="0.25">
      <c r="A31" s="37"/>
      <c r="B31" s="39">
        <f t="shared" si="4"/>
        <v>25</v>
      </c>
      <c r="C31" s="23" t="s">
        <v>40</v>
      </c>
      <c r="D31" s="38">
        <f>'[1]Appendix 8'!D59</f>
        <v>195</v>
      </c>
      <c r="E31" s="38">
        <f>'[1]Appendix 8'!F59+'[2]Appendix 8'!F59+'[3]Appendix 8'!F59</f>
        <v>1613</v>
      </c>
      <c r="F31" s="38">
        <f>'[1]Appendix 8'!H59+'[2]Appendix 8'!H59+'[3]Appendix 8'!H59</f>
        <v>0</v>
      </c>
      <c r="G31" s="38">
        <f>'[1]Appendix 8'!J59+'[2]Appendix 8'!J59+'[3]Appendix 8'!J59</f>
        <v>1564</v>
      </c>
      <c r="H31" s="38">
        <f>'[1]Appendix 8'!L59+'[2]Appendix 8'!L59+'[3]Appendix 8'!L59</f>
        <v>2</v>
      </c>
      <c r="I31" s="38">
        <f>'[1]Appendix 8'!N59+'[2]Appendix 8'!N59+'[3]Appendix 8'!N59</f>
        <v>0</v>
      </c>
      <c r="J31" s="38">
        <f>'[3]Appendix 8'!P59</f>
        <v>224</v>
      </c>
      <c r="K31" s="45">
        <f t="shared" si="1"/>
        <v>0.11173184357541899</v>
      </c>
      <c r="L31" s="46">
        <f t="shared" si="2"/>
        <v>0</v>
      </c>
      <c r="M31" s="47">
        <f t="shared" si="3"/>
        <v>87.374301675977648</v>
      </c>
      <c r="N31" s="62">
        <v>41.613316261203586</v>
      </c>
    </row>
    <row r="32" spans="1:14" ht="16.5" thickBot="1" x14ac:dyDescent="0.3">
      <c r="B32" s="40"/>
      <c r="C32" s="43" t="s">
        <v>15</v>
      </c>
      <c r="D32" s="49">
        <f t="shared" ref="D32:J32" si="5">SUM(D7:D31)</f>
        <v>34209</v>
      </c>
      <c r="E32" s="49">
        <f t="shared" si="5"/>
        <v>67653</v>
      </c>
      <c r="F32" s="49">
        <f t="shared" si="5"/>
        <v>210</v>
      </c>
      <c r="G32" s="49">
        <f t="shared" si="5"/>
        <v>70466</v>
      </c>
      <c r="H32" s="49">
        <f t="shared" si="5"/>
        <v>50</v>
      </c>
      <c r="I32" s="49">
        <f t="shared" si="5"/>
        <v>168</v>
      </c>
      <c r="J32" s="49">
        <f t="shared" si="5"/>
        <v>31145</v>
      </c>
      <c r="K32" s="67">
        <f t="shared" si="1"/>
        <v>4.910192577752899E-2</v>
      </c>
      <c r="L32" s="48">
        <f t="shared" si="2"/>
        <v>0.16498247061249743</v>
      </c>
      <c r="M32" s="44">
        <f t="shared" si="3"/>
        <v>69.20032603678716</v>
      </c>
      <c r="N32" s="44">
        <v>64.947303161810282</v>
      </c>
    </row>
    <row r="33" spans="4:13" x14ac:dyDescent="0.25">
      <c r="D33" s="27"/>
      <c r="E33" s="27"/>
      <c r="F33" s="27"/>
      <c r="G33" s="27"/>
      <c r="H33" s="27"/>
      <c r="I33" s="27"/>
      <c r="J33" s="27"/>
      <c r="K33" s="71"/>
      <c r="L33" s="26"/>
    </row>
    <row r="34" spans="4:13" x14ac:dyDescent="0.25">
      <c r="M34" s="26"/>
    </row>
  </sheetData>
  <sheetProtection password="E931"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James G. Wanjiku</cp:lastModifiedBy>
  <cp:lastPrinted>2017-03-02T11:20:32Z</cp:lastPrinted>
  <dcterms:created xsi:type="dcterms:W3CDTF">2017-01-23T12:55:01Z</dcterms:created>
  <dcterms:modified xsi:type="dcterms:W3CDTF">2019-02-21T12:13:09Z</dcterms:modified>
</cp:coreProperties>
</file>