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mwangi\Documents\Work\Claims Reports\Quarterlies\2017\Q3\"/>
    </mc:Choice>
  </mc:AlternateContent>
  <workbookProtection workbookPassword="E931" lockStructure="1"/>
  <bookViews>
    <workbookView xWindow="0" yWindow="60" windowWidth="19440" windowHeight="7095"/>
  </bookViews>
  <sheets>
    <sheet name="Details" sheetId="1" r:id="rId1"/>
    <sheet name="Reliance and Limitations" sheetId="2" r:id="rId2"/>
    <sheet name="Appendix 1" sheetId="3" r:id="rId3"/>
    <sheet name="Appendix 2" sheetId="6" r:id="rId4"/>
    <sheet name="Appendix 3" sheetId="5" r:id="rId5"/>
  </sheets>
  <definedNames>
    <definedName name="_xlnm._FilterDatabase" localSheetId="4" hidden="1">'Appendix 3'!$D$4:$G$32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3" l="1"/>
  <c r="I44" i="6" l="1"/>
  <c r="I33" i="5"/>
  <c r="J44" i="6" l="1"/>
  <c r="F44" i="6"/>
  <c r="G44" i="6"/>
  <c r="D44" i="6"/>
  <c r="H44" i="6"/>
  <c r="E44" i="6"/>
  <c r="L44" i="6" l="1"/>
  <c r="K44" i="6"/>
  <c r="M44" i="6"/>
  <c r="E44" i="3" l="1"/>
  <c r="J33" i="5" l="1"/>
  <c r="H33" i="5"/>
  <c r="G33" i="5"/>
  <c r="F33" i="5"/>
  <c r="E33" i="5"/>
  <c r="D33" i="5"/>
  <c r="J44" i="3"/>
  <c r="H44" i="3"/>
  <c r="G44" i="3"/>
  <c r="F44" i="3"/>
  <c r="D44" i="3"/>
  <c r="L33" i="5" l="1"/>
  <c r="K44" i="3"/>
  <c r="M44" i="3"/>
  <c r="L44" i="3"/>
  <c r="M33" i="5"/>
  <c r="K33" i="5"/>
</calcChain>
</file>

<file path=xl/sharedStrings.xml><?xml version="1.0" encoding="utf-8"?>
<sst xmlns="http://schemas.openxmlformats.org/spreadsheetml/2006/main" count="160" uniqueCount="89">
  <si>
    <t>INSURANCE REGULATORY AUTHORITY</t>
  </si>
  <si>
    <t>Quarterly</t>
  </si>
  <si>
    <t>Annual</t>
  </si>
  <si>
    <t>Quarterly Claims Statistics</t>
  </si>
  <si>
    <t>QUARTER</t>
  </si>
  <si>
    <t xml:space="preserve"> YEAR</t>
  </si>
  <si>
    <t>No</t>
  </si>
  <si>
    <t>Name of Insurer</t>
  </si>
  <si>
    <t>Claims outstanding at
the beginning of the quarter</t>
  </si>
  <si>
    <t>Claims intimated during
the quarter</t>
  </si>
  <si>
    <t>Claims revived during
the quarter</t>
  </si>
  <si>
    <t>Claims paid
during the quarter</t>
  </si>
  <si>
    <t>Claims outstanding at
the end of the quarter</t>
  </si>
  <si>
    <t>Claim settlement
ratio %</t>
  </si>
  <si>
    <t>Industry</t>
  </si>
  <si>
    <t>The insurance information contained in this workbook has been extracted from the monthly summary of claims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t>
  </si>
  <si>
    <t>AAR INSURANCE KENYA LIMITED</t>
  </si>
  <si>
    <t>AFRICAN MERCHANT ASSURANCE</t>
  </si>
  <si>
    <t>AIG INSURANCE COMPANY LIMITED</t>
  </si>
  <si>
    <t>APA INSURANCE COMPANY LIMITED</t>
  </si>
  <si>
    <t>CANNON ASSURANCE COMPANY</t>
  </si>
  <si>
    <t>CIC GENERAL INSURANCE COMPANY</t>
  </si>
  <si>
    <t>CORPORATE INSURANCE COMPANY</t>
  </si>
  <si>
    <t>DIRECTLINE ASSURANCE COMPANY</t>
  </si>
  <si>
    <t xml:space="preserve">FIRST ASSURANCE COMPANY </t>
  </si>
  <si>
    <t>GA INSURANCE LIMITED</t>
  </si>
  <si>
    <t>GEMINIA INSURANCE COMPANY</t>
  </si>
  <si>
    <t xml:space="preserve">HERITAGE INSURANCE COMPANY </t>
  </si>
  <si>
    <t xml:space="preserve">ICEA LION GENERAL INSURANCE </t>
  </si>
  <si>
    <t>INTRA-AFRICA ASSURANCE COMPANY</t>
  </si>
  <si>
    <t>INVESCO ASSURANCE COMPANY</t>
  </si>
  <si>
    <t xml:space="preserve">KENINDIA ASSURANCE COMPANY </t>
  </si>
  <si>
    <t>KENYA ORIENT INSURANCE COMPANY</t>
  </si>
  <si>
    <t>MADISON INSURANCE COMPANY</t>
  </si>
  <si>
    <t>MAYFAIR INSURANCE COMPANY</t>
  </si>
  <si>
    <t>OCCIDENTAL INSURANCE COMPANY</t>
  </si>
  <si>
    <t>PACIS INSURANCE COMPANY</t>
  </si>
  <si>
    <t xml:space="preserve">PHOENIX OF EAST AFRICA INSURANCE </t>
  </si>
  <si>
    <t xml:space="preserve">PIONEER GENERAL INSURANCE </t>
  </si>
  <si>
    <t>RESOLUTION INSURANCE COMPANY</t>
  </si>
  <si>
    <t xml:space="preserve">SAHAM INSURANCE COMPANY </t>
  </si>
  <si>
    <t>SANLAM GENERAL INSURANCE</t>
  </si>
  <si>
    <t xml:space="preserve">TAKAFUL INSURANCE OF AFRICA </t>
  </si>
  <si>
    <t>TAUSI ASSURANCE COMPANY</t>
  </si>
  <si>
    <t>THE KENYAN ALLIANCE INSURANCE</t>
  </si>
  <si>
    <t>THE MONARCH INSURANCE COMPANY</t>
  </si>
  <si>
    <t>TRIDENT INSURANCE COMPANY</t>
  </si>
  <si>
    <t>UAP INSURANCE COMPANY LIMITED</t>
  </si>
  <si>
    <t>XPLICO INSURANCE COMPANY</t>
  </si>
  <si>
    <t xml:space="preserve">ALLIANZ INSURANCE COMPANY </t>
  </si>
  <si>
    <t xml:space="preserve">BRITAM GENERAL INSURANCE </t>
  </si>
  <si>
    <t xml:space="preserve">FIDELITY SHIELD INSURANCE </t>
  </si>
  <si>
    <t>JUBILEE INSURANCE COMPANY</t>
  </si>
  <si>
    <t xml:space="preserve">APA LIFE ASSURANCE COMPANY </t>
  </si>
  <si>
    <t xml:space="preserve">BARCLAYS LIFE ASSURANCE </t>
  </si>
  <si>
    <t xml:space="preserve">BRITAM LIFE INSURANCE COMPANY </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</si>
  <si>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</si>
  <si>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</si>
  <si>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</si>
  <si>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</si>
  <si>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</si>
  <si>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</si>
  <si>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</si>
  <si>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</si>
  <si>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</si>
  <si>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</si>
  <si>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</si>
  <si>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</si>
  <si>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</si>
  <si>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</si>
  <si>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</si>
  <si>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</si>
  <si>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</si>
  <si>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</si>
  <si>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declined
during the quarter</t>
  </si>
  <si>
    <t>Claims closed as no claims 
during the quarter</t>
  </si>
  <si>
    <t>Claims closed as
no claims 
ratio %
(6/(4+5+6+7))</t>
  </si>
  <si>
    <t>Declined claims
ratio %
(5/(4+5+6+7))</t>
  </si>
  <si>
    <t>TYPE OF INDUSTRY STATISTICS</t>
  </si>
  <si>
    <t>PERIOD ENDED</t>
  </si>
  <si>
    <t>RELIANCE AND LIMITATIONS</t>
  </si>
  <si>
    <t>Three</t>
  </si>
  <si>
    <t>30th September</t>
  </si>
  <si>
    <t>Appendix 1: Analysis of quarterly summary of number of liability claims under general insurance business for the quarter ended 30th September 2017</t>
  </si>
  <si>
    <t>Appendix 2: Analysis of quarterly summary of number of non - liability claims under general insurance business for the quarter ended 30th September 2017</t>
  </si>
  <si>
    <t>Appendix 3: Analysis of quarterly summary of  number of claims under long-term insurance business for the quarter ended 30th September 2017</t>
  </si>
  <si>
    <t xml:space="preserve">Q3 2017
(4/(4+5+6+7))
</t>
  </si>
  <si>
    <t>Q2 2017</t>
  </si>
  <si>
    <t>Q3 2017
(4/(4+5+6+7))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</si>
</sst>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_(* \(\ #,##0.00\ \);_(* &quot;-&quot;??_);_(\ @_ \)"/>
    <numFmt numFmtId="165" formatCode="_(* #,##0_);_(* \(#,##0\);_(* &quot;-&quot;??_);_(@_)"/>
    <numFmt numFmtId="166" formatCode="_(* #,##0.0_);_(* \(#,##0.0\);_(* &quot;-&quot;??_);_(@_)"/>
    <numFmt numFmtId="167" formatCode="0.0"/>
  </numFmts>
  <fonts count="13"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b/>
      <i/>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0" fontId="8" fillId="0" borderId="0"/>
    <xf numFmtId="164" fontId="8" fillId="0" borderId="0" applyFont="0" applyFill="0" applyBorder="0" applyAlignment="0" applyProtection="0"/>
  </cellStyleXfs>
  <cellXfs count="83">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165" fontId="0" fillId="0" borderId="0" xfId="0" applyNumberFormat="1"/>
    <xf numFmtId="167" fontId="0" fillId="0" borderId="0" xfId="0" applyNumberFormat="1"/>
    <xf numFmtId="0" fontId="5" fillId="4" borderId="6" xfId="0" applyFont="1" applyFill="1" applyBorder="1" applyAlignment="1">
      <alignment horizontal="center" vertical="center"/>
    </xf>
    <xf numFmtId="165" fontId="9" fillId="3" borderId="19" xfId="2" applyNumberFormat="1" applyFont="1" applyFill="1" applyBorder="1"/>
    <xf numFmtId="165" fontId="9" fillId="3" borderId="20" xfId="2" applyNumberFormat="1" applyFont="1" applyFill="1" applyBorder="1" applyAlignment="1">
      <alignment horizontal="left"/>
    </xf>
    <xf numFmtId="166" fontId="9" fillId="3" borderId="20" xfId="2" applyNumberFormat="1" applyFont="1" applyFill="1" applyBorder="1" applyAlignment="1">
      <alignment horizontal="right" wrapText="1"/>
    </xf>
    <xf numFmtId="166" fontId="9" fillId="3" borderId="21" xfId="2" applyNumberFormat="1" applyFont="1" applyFill="1" applyBorder="1" applyAlignment="1">
      <alignment horizontal="right" wrapText="1"/>
    </xf>
    <xf numFmtId="166" fontId="9" fillId="3" borderId="22" xfId="2" applyNumberFormat="1" applyFont="1" applyFill="1" applyBorder="1" applyAlignment="1">
      <alignment horizontal="right" wrapText="1"/>
    </xf>
    <xf numFmtId="165" fontId="10" fillId="0" borderId="18" xfId="2" applyNumberFormat="1" applyFont="1" applyFill="1" applyBorder="1" applyAlignment="1">
      <alignment horizontal="left"/>
    </xf>
    <xf numFmtId="165" fontId="10" fillId="0" borderId="18" xfId="2" applyNumberFormat="1" applyFont="1" applyFill="1" applyBorder="1" applyAlignment="1">
      <alignment horizontal="right" wrapText="1"/>
    </xf>
    <xf numFmtId="167" fontId="10" fillId="0" borderId="18" xfId="2" applyNumberFormat="1" applyFont="1" applyFill="1" applyBorder="1" applyAlignment="1">
      <alignment horizontal="right" wrapText="1"/>
    </xf>
    <xf numFmtId="166" fontId="10" fillId="0" borderId="18" xfId="2" applyNumberFormat="1" applyFont="1" applyFill="1" applyBorder="1" applyAlignment="1">
      <alignment horizontal="right" wrapText="1"/>
    </xf>
    <xf numFmtId="165" fontId="5" fillId="0" borderId="17" xfId="2" applyNumberFormat="1" applyFont="1" applyFill="1" applyBorder="1"/>
    <xf numFmtId="166" fontId="10" fillId="0" borderId="16" xfId="2" applyNumberFormat="1" applyFont="1" applyFill="1" applyBorder="1" applyAlignment="1">
      <alignment horizontal="right" wrapText="1"/>
    </xf>
    <xf numFmtId="37" fontId="5" fillId="4" borderId="14" xfId="1" applyNumberFormat="1" applyFont="1" applyFill="1" applyBorder="1" applyAlignment="1">
      <alignment horizontal="center" vertical="center" wrapText="1"/>
    </xf>
    <xf numFmtId="37" fontId="5" fillId="4" borderId="15" xfId="1" applyNumberFormat="1" applyFont="1" applyFill="1" applyBorder="1" applyAlignment="1">
      <alignment horizontal="center" vertical="center" wrapText="1"/>
    </xf>
    <xf numFmtId="165" fontId="10" fillId="0" borderId="14" xfId="2" applyNumberFormat="1" applyFont="1" applyFill="1" applyBorder="1" applyAlignment="1">
      <alignment horizontal="left"/>
    </xf>
    <xf numFmtId="166" fontId="10" fillId="0" borderId="14" xfId="2" applyNumberFormat="1" applyFont="1" applyFill="1" applyBorder="1" applyAlignment="1">
      <alignment horizontal="right" wrapText="1"/>
    </xf>
    <xf numFmtId="0" fontId="5" fillId="4" borderId="34" xfId="1" applyFont="1" applyFill="1" applyBorder="1" applyAlignment="1">
      <alignment horizontal="center" vertical="center" wrapText="1"/>
    </xf>
    <xf numFmtId="0" fontId="5" fillId="4" borderId="35" xfId="1" applyFont="1" applyFill="1" applyBorder="1" applyAlignment="1">
      <alignment horizontal="center" vertical="center" wrapText="1"/>
    </xf>
    <xf numFmtId="166" fontId="10" fillId="0" borderId="36" xfId="2" applyNumberFormat="1" applyFont="1" applyFill="1" applyBorder="1" applyAlignment="1">
      <alignment horizontal="right" wrapText="1"/>
    </xf>
    <xf numFmtId="37" fontId="5" fillId="4" borderId="37" xfId="1" applyNumberFormat="1" applyFont="1" applyFill="1" applyBorder="1" applyAlignment="1">
      <alignment horizontal="center" vertical="center" wrapText="1"/>
    </xf>
    <xf numFmtId="0" fontId="5" fillId="4" borderId="38" xfId="1" applyFont="1" applyFill="1" applyBorder="1" applyAlignment="1">
      <alignment horizontal="center" vertical="center" wrapText="1"/>
    </xf>
    <xf numFmtId="0" fontId="5" fillId="4" borderId="39" xfId="1" applyFont="1" applyFill="1" applyBorder="1" applyAlignment="1">
      <alignment horizontal="center" vertical="center" wrapText="1"/>
    </xf>
    <xf numFmtId="37" fontId="5" fillId="4" borderId="36" xfId="1" applyNumberFormat="1" applyFont="1" applyFill="1" applyBorder="1" applyAlignment="1">
      <alignment horizontal="center" vertical="center" wrapText="1"/>
    </xf>
    <xf numFmtId="43" fontId="10" fillId="0" borderId="18" xfId="2" applyNumberFormat="1" applyFont="1" applyFill="1" applyBorder="1" applyAlignment="1">
      <alignment horizontal="left"/>
    </xf>
    <xf numFmtId="43" fontId="11" fillId="0" borderId="18" xfId="2" applyNumberFormat="1" applyFont="1" applyFill="1" applyBorder="1" applyAlignment="1">
      <alignment horizontal="left"/>
    </xf>
    <xf numFmtId="165" fontId="10" fillId="0" borderId="14" xfId="2" applyNumberFormat="1" applyFont="1" applyFill="1" applyBorder="1"/>
    <xf numFmtId="165" fontId="10" fillId="0" borderId="18" xfId="2" applyNumberFormat="1" applyFont="1" applyFill="1" applyBorder="1"/>
    <xf numFmtId="165" fontId="11" fillId="0" borderId="18" xfId="2" applyNumberFormat="1" applyFont="1" applyFill="1" applyBorder="1"/>
    <xf numFmtId="165" fontId="10" fillId="0" borderId="17" xfId="2" applyNumberFormat="1" applyFont="1" applyFill="1" applyBorder="1"/>
    <xf numFmtId="165" fontId="11" fillId="3" borderId="19" xfId="2" applyNumberFormat="1" applyFont="1" applyFill="1" applyBorder="1"/>
    <xf numFmtId="0" fontId="5" fillId="4" borderId="34" xfId="1" applyFont="1" applyFill="1" applyBorder="1" applyAlignment="1">
      <alignment horizontal="center" vertical="center" wrapText="1"/>
    </xf>
    <xf numFmtId="167" fontId="10" fillId="0" borderId="16" xfId="2" applyNumberFormat="1" applyFont="1" applyFill="1" applyBorder="1" applyAlignment="1">
      <alignment horizontal="right" wrapText="1"/>
    </xf>
    <xf numFmtId="43" fontId="9" fillId="3" borderId="20" xfId="2" applyNumberFormat="1" applyFont="1" applyFill="1" applyBorder="1" applyAlignment="1">
      <alignment horizontal="right" wrapText="1"/>
    </xf>
    <xf numFmtId="0" fontId="5" fillId="4" borderId="5" xfId="1" applyFont="1" applyFill="1" applyBorder="1" applyAlignment="1">
      <alignment horizontal="center" vertical="center" wrapText="1"/>
    </xf>
    <xf numFmtId="167" fontId="10" fillId="0" borderId="43" xfId="2" applyNumberFormat="1" applyFont="1" applyFill="1" applyBorder="1" applyAlignment="1">
      <alignment horizontal="right" wrapText="1"/>
    </xf>
    <xf numFmtId="166" fontId="10" fillId="0" borderId="37" xfId="2" applyNumberFormat="1" applyFont="1" applyFill="1" applyBorder="1" applyAlignment="1">
      <alignment horizontal="right" wrapText="1"/>
    </xf>
    <xf numFmtId="166" fontId="10" fillId="0" borderId="43" xfId="2" applyNumberFormat="1" applyFont="1" applyFill="1" applyBorder="1" applyAlignment="1">
      <alignment horizontal="right" wrapText="1"/>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7" fillId="0" borderId="2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12" fillId="0" borderId="2" xfId="0" applyFont="1" applyBorder="1" applyAlignment="1">
      <alignment horizontal="left"/>
    </xf>
    <xf numFmtId="0" fontId="5" fillId="4" borderId="15"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9" fillId="4" borderId="40" xfId="1" applyFont="1" applyFill="1" applyBorder="1" applyAlignment="1">
      <alignment horizontal="left"/>
    </xf>
    <xf numFmtId="0" fontId="9" fillId="4" borderId="41" xfId="1" applyFont="1" applyFill="1" applyBorder="1" applyAlignment="1">
      <alignment horizontal="left"/>
    </xf>
    <xf numFmtId="0" fontId="9" fillId="4" borderId="42" xfId="1" applyFont="1" applyFill="1" applyBorder="1" applyAlignment="1">
      <alignment horizontal="left"/>
    </xf>
    <xf numFmtId="0" fontId="5" fillId="4" borderId="33" xfId="1" applyFont="1" applyFill="1" applyBorder="1" applyAlignment="1">
      <alignment horizontal="center" vertical="center" wrapText="1"/>
    </xf>
    <xf numFmtId="0" fontId="5" fillId="4" borderId="32" xfId="1" applyFont="1" applyFill="1" applyBorder="1" applyAlignment="1">
      <alignment horizontal="center" vertical="center" wrapText="1"/>
    </xf>
    <xf numFmtId="0" fontId="5" fillId="4" borderId="31" xfId="1" applyFont="1" applyFill="1" applyBorder="1" applyAlignment="1">
      <alignment horizontal="center" vertical="center" wrapText="1"/>
    </xf>
    <xf numFmtId="0" fontId="5" fillId="4" borderId="13"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9" fillId="4" borderId="10" xfId="1" applyFont="1" applyFill="1" applyBorder="1" applyAlignment="1">
      <alignment horizontal="left"/>
    </xf>
    <xf numFmtId="0" fontId="9" fillId="4" borderId="11" xfId="1" applyFont="1" applyFill="1" applyBorder="1" applyAlignment="1">
      <alignment horizontal="left"/>
    </xf>
    <xf numFmtId="0" fontId="9" fillId="4" borderId="12" xfId="1" applyFont="1" applyFill="1" applyBorder="1" applyAlignment="1">
      <alignment horizontal="left"/>
    </xf>
    <xf numFmtId="0" fontId="5" fillId="4" borderId="0" xfId="1" applyFont="1" applyFill="1" applyBorder="1" applyAlignment="1">
      <alignment horizontal="center" vertical="center" wrapText="1"/>
    </xf>
  </cellXfs>
  <cellStyles count="3">
    <cellStyle name="Comma 2" xfId="2"/>
    <cellStyle name="Normal" xfId="0" builtinId="0"/>
    <cellStyle name="Normal 2" xfId="1"/>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3</xdr:row>
      <xdr:rowOff>9524</xdr:rowOff>
    </xdr:from>
    <xdr:to>
      <xdr:col>4</xdr:col>
      <xdr:colOff>1381125</xdr:colOff>
      <xdr:row>10</xdr:row>
      <xdr:rowOff>104775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619124"/>
          <a:ext cx="2314575" cy="183832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725487</xdr:colOff>
      <xdr:row>2</xdr:row>
      <xdr:rowOff>243514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25487" cy="7102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M48"/>
  <sheetViews>
    <sheetView tabSelected="1" topLeftCell="B10" workbookViewId="0">
      <selection activeCell="P13" sqref="P13"/>
    </sheetView>
  </sheetViews>
  <sheetFormatPr defaultRowHeight="15" x14ac:dyDescent="0.25"/>
  <cols>
    <col min="1" max="1" width="2" style="1" customWidth="1"/>
    <col min="2" max="2" width="2.28515625" style="1" customWidth="1"/>
    <col min="3" max="3" width="2.5703125" style="1" customWidth="1"/>
    <col min="4" max="4" width="18" style="1" customWidth="1"/>
    <col min="5" max="5" width="42.5703125" style="1" customWidth="1"/>
    <col min="6" max="6" width="41.85546875" style="1" customWidth="1"/>
    <col min="7" max="7" width="22.140625" style="1" customWidth="1"/>
    <col min="8" max="9" width="9.140625" style="1"/>
    <col min="10" max="10" width="3.28515625" style="1" customWidth="1"/>
    <col min="11" max="11" width="0" style="1" hidden="1" customWidth="1"/>
    <col min="12" max="13" width="12.42578125" style="1" hidden="1" customWidth="1"/>
    <col min="14" max="14" width="0" style="1" hidden="1" customWidth="1"/>
    <col min="15" max="16384" width="9.140625" style="1"/>
  </cols>
  <sheetData>
    <row r="1" spans="3:13" ht="24.75" customHeight="1" thickBot="1" x14ac:dyDescent="0.3"/>
    <row r="2" spans="3:13" ht="15.75" thickBot="1" x14ac:dyDescent="0.3">
      <c r="C2" s="2"/>
      <c r="D2" s="3"/>
      <c r="E2" s="3"/>
      <c r="F2" s="3"/>
      <c r="G2" s="3"/>
      <c r="H2" s="3"/>
      <c r="I2" s="3"/>
      <c r="J2" s="4"/>
    </row>
    <row r="3" spans="3:13" ht="7.5" customHeight="1" x14ac:dyDescent="0.25">
      <c r="C3" s="5"/>
      <c r="D3" s="2"/>
      <c r="E3" s="3"/>
      <c r="F3" s="3"/>
      <c r="G3" s="3"/>
      <c r="H3" s="3"/>
      <c r="I3" s="4"/>
      <c r="J3" s="6"/>
    </row>
    <row r="4" spans="3:13" ht="5.25" customHeight="1" x14ac:dyDescent="0.25">
      <c r="C4" s="5"/>
      <c r="D4" s="5"/>
      <c r="E4" s="7"/>
      <c r="F4" s="7"/>
      <c r="G4" s="7"/>
      <c r="H4" s="7"/>
      <c r="I4" s="6"/>
      <c r="J4" s="6"/>
    </row>
    <row r="5" spans="3:13" ht="9" customHeight="1" x14ac:dyDescent="0.25">
      <c r="C5" s="5"/>
      <c r="D5" s="5"/>
      <c r="E5" s="7"/>
      <c r="F5" s="7"/>
      <c r="G5" s="7"/>
      <c r="H5" s="7"/>
      <c r="I5" s="6"/>
      <c r="J5" s="6"/>
    </row>
    <row r="6" spans="3:13" ht="22.5" customHeight="1" x14ac:dyDescent="0.35">
      <c r="C6" s="5"/>
      <c r="D6" s="5"/>
      <c r="E6" s="8" t="s">
        <v>0</v>
      </c>
      <c r="F6" s="8"/>
      <c r="G6" s="8"/>
      <c r="H6" s="9"/>
      <c r="I6" s="6"/>
      <c r="J6" s="6"/>
      <c r="L6" s="1" t="s">
        <v>1</v>
      </c>
      <c r="M6" s="10">
        <v>2010</v>
      </c>
    </row>
    <row r="7" spans="3:13" ht="30.75" x14ac:dyDescent="0.45">
      <c r="C7" s="5"/>
      <c r="D7" s="5"/>
      <c r="E7" s="11"/>
      <c r="F7" s="7"/>
      <c r="G7" s="7"/>
      <c r="H7" s="7"/>
      <c r="I7" s="6"/>
      <c r="J7" s="6"/>
      <c r="L7" s="1" t="s">
        <v>2</v>
      </c>
      <c r="M7" s="10">
        <v>2011</v>
      </c>
    </row>
    <row r="8" spans="3:13" ht="30.75" x14ac:dyDescent="0.45">
      <c r="C8" s="5"/>
      <c r="D8" s="5"/>
      <c r="E8" s="12"/>
      <c r="F8" s="12"/>
      <c r="G8" s="7"/>
      <c r="H8" s="7"/>
      <c r="I8" s="6"/>
      <c r="J8" s="6"/>
      <c r="M8" s="10">
        <v>2012</v>
      </c>
    </row>
    <row r="9" spans="3:13" ht="20.100000000000001" customHeight="1" x14ac:dyDescent="0.25">
      <c r="C9" s="5"/>
      <c r="D9" s="5"/>
      <c r="E9" s="7"/>
      <c r="F9" s="7"/>
      <c r="G9" s="7"/>
      <c r="H9" s="7"/>
      <c r="I9" s="6"/>
      <c r="J9" s="6"/>
      <c r="M9" s="10">
        <v>2013</v>
      </c>
    </row>
    <row r="10" spans="3:13" ht="20.100000000000001" customHeight="1" thickBot="1" x14ac:dyDescent="0.3">
      <c r="C10" s="5"/>
      <c r="D10" s="5"/>
      <c r="E10" s="13"/>
      <c r="F10" s="7"/>
      <c r="G10" s="7"/>
      <c r="H10" s="7"/>
      <c r="I10" s="6"/>
      <c r="J10" s="6"/>
      <c r="M10" s="10">
        <v>2015</v>
      </c>
    </row>
    <row r="11" spans="3:13" ht="20.100000000000001" customHeight="1" thickBot="1" x14ac:dyDescent="0.3">
      <c r="C11" s="5"/>
      <c r="D11" s="5"/>
      <c r="E11" s="14" t="s">
        <v>78</v>
      </c>
      <c r="F11" s="15" t="s">
        <v>3</v>
      </c>
      <c r="G11" s="7"/>
      <c r="H11" s="7"/>
      <c r="I11" s="6"/>
      <c r="J11" s="6"/>
      <c r="M11" s="10">
        <v>2016</v>
      </c>
    </row>
    <row r="12" spans="3:13" ht="20.100000000000001" customHeight="1" thickBot="1" x14ac:dyDescent="0.3">
      <c r="C12" s="5"/>
      <c r="D12" s="5"/>
      <c r="E12" s="13"/>
      <c r="F12" s="7"/>
      <c r="G12" s="7"/>
      <c r="H12" s="7"/>
      <c r="I12" s="6"/>
      <c r="J12" s="6"/>
      <c r="M12" s="10">
        <v>2017</v>
      </c>
    </row>
    <row r="13" spans="3:13" ht="20.100000000000001" customHeight="1" thickBot="1" x14ac:dyDescent="0.3">
      <c r="C13" s="5"/>
      <c r="D13" s="5"/>
      <c r="E13" s="16" t="s">
        <v>4</v>
      </c>
      <c r="F13" s="22" t="s">
        <v>81</v>
      </c>
      <c r="G13" s="7"/>
      <c r="H13" s="7"/>
      <c r="I13" s="6"/>
      <c r="J13" s="6"/>
      <c r="M13" s="10">
        <v>2018</v>
      </c>
    </row>
    <row r="14" spans="3:13" ht="20.100000000000001" customHeight="1" thickBot="1" x14ac:dyDescent="0.3">
      <c r="C14" s="5"/>
      <c r="D14" s="5"/>
      <c r="E14" s="13"/>
      <c r="F14" s="7"/>
      <c r="G14" s="7"/>
      <c r="H14" s="7"/>
      <c r="I14" s="6"/>
      <c r="J14" s="6"/>
      <c r="M14" s="10">
        <v>2019</v>
      </c>
    </row>
    <row r="15" spans="3:13" ht="20.100000000000001" customHeight="1" thickBot="1" x14ac:dyDescent="0.3">
      <c r="C15" s="5"/>
      <c r="D15" s="5"/>
      <c r="E15" s="14" t="s">
        <v>5</v>
      </c>
      <c r="F15" s="22">
        <v>2017</v>
      </c>
      <c r="G15" s="7"/>
      <c r="H15" s="7"/>
      <c r="I15" s="6"/>
      <c r="J15" s="6"/>
      <c r="M15" s="10">
        <v>2020</v>
      </c>
    </row>
    <row r="16" spans="3:13" ht="20.100000000000001" customHeight="1" x14ac:dyDescent="0.25">
      <c r="C16" s="5"/>
      <c r="D16" s="5"/>
      <c r="E16" s="13"/>
      <c r="F16" s="7"/>
      <c r="G16" s="7"/>
      <c r="H16" s="7"/>
      <c r="I16" s="6"/>
      <c r="J16" s="6"/>
      <c r="M16" s="10">
        <v>2021</v>
      </c>
    </row>
    <row r="17" spans="3:13" ht="20.100000000000001" customHeight="1" thickBot="1" x14ac:dyDescent="0.3">
      <c r="C17" s="5"/>
      <c r="D17" s="5"/>
      <c r="E17" s="13"/>
      <c r="F17" s="7"/>
      <c r="G17" s="7"/>
      <c r="H17" s="7"/>
      <c r="I17" s="6"/>
      <c r="J17" s="6"/>
      <c r="M17" s="10"/>
    </row>
    <row r="18" spans="3:13" ht="20.100000000000001" customHeight="1" thickBot="1" x14ac:dyDescent="0.3">
      <c r="C18" s="5"/>
      <c r="D18" s="5"/>
      <c r="E18" s="14" t="s">
        <v>79</v>
      </c>
      <c r="F18" s="22" t="s">
        <v>82</v>
      </c>
      <c r="G18" s="7"/>
      <c r="H18" s="7"/>
      <c r="I18" s="6"/>
      <c r="J18" s="6"/>
      <c r="M18" s="10">
        <v>2022</v>
      </c>
    </row>
    <row r="19" spans="3:13" ht="20.100000000000001" customHeight="1" x14ac:dyDescent="0.25">
      <c r="C19" s="5"/>
      <c r="D19" s="5"/>
      <c r="E19" s="14"/>
      <c r="F19" s="7"/>
      <c r="G19" s="7"/>
      <c r="H19" s="7"/>
      <c r="I19" s="6"/>
      <c r="J19" s="6"/>
      <c r="M19" s="10">
        <v>2023</v>
      </c>
    </row>
    <row r="20" spans="3:13" ht="15.75" thickBot="1" x14ac:dyDescent="0.3">
      <c r="C20" s="5"/>
      <c r="D20" s="17"/>
      <c r="E20" s="18"/>
      <c r="F20" s="18"/>
      <c r="G20" s="18"/>
      <c r="H20" s="18"/>
      <c r="I20" s="19"/>
      <c r="J20" s="6"/>
      <c r="M20" s="10">
        <v>2024</v>
      </c>
    </row>
    <row r="21" spans="3:13" ht="15.75" thickBot="1" x14ac:dyDescent="0.3">
      <c r="C21" s="17"/>
      <c r="D21" s="18"/>
      <c r="E21" s="18"/>
      <c r="F21" s="18"/>
      <c r="G21" s="18"/>
      <c r="H21" s="18"/>
      <c r="I21" s="18"/>
      <c r="J21" s="19"/>
      <c r="M21" s="10">
        <v>2025</v>
      </c>
    </row>
    <row r="22" spans="3:13" x14ac:dyDescent="0.25">
      <c r="M22" s="10">
        <v>2026</v>
      </c>
    </row>
    <row r="23" spans="3:13" x14ac:dyDescent="0.25">
      <c r="M23" s="10">
        <v>2027</v>
      </c>
    </row>
    <row r="24" spans="3:13" x14ac:dyDescent="0.25">
      <c r="M24" s="10">
        <v>2028</v>
      </c>
    </row>
    <row r="25" spans="3:13" x14ac:dyDescent="0.25">
      <c r="M25" s="10">
        <v>2029</v>
      </c>
    </row>
    <row r="26" spans="3:13" x14ac:dyDescent="0.25">
      <c r="M26" s="10">
        <v>2030</v>
      </c>
    </row>
    <row r="27" spans="3:13" x14ac:dyDescent="0.25">
      <c r="M27" s="10">
        <v>2031</v>
      </c>
    </row>
    <row r="28" spans="3:13" x14ac:dyDescent="0.25">
      <c r="M28" s="10">
        <v>2032</v>
      </c>
    </row>
    <row r="29" spans="3:13" x14ac:dyDescent="0.25">
      <c r="M29" s="10">
        <v>2033</v>
      </c>
    </row>
    <row r="30" spans="3:13" x14ac:dyDescent="0.25">
      <c r="M30" s="10">
        <v>2034</v>
      </c>
    </row>
    <row r="31" spans="3:13" x14ac:dyDescent="0.25">
      <c r="M31" s="10">
        <v>2035</v>
      </c>
    </row>
    <row r="32" spans="3:13" x14ac:dyDescent="0.25">
      <c r="M32" s="10">
        <v>2036</v>
      </c>
    </row>
    <row r="33" spans="13:13" x14ac:dyDescent="0.25">
      <c r="M33" s="10">
        <v>2037</v>
      </c>
    </row>
    <row r="34" spans="13:13" x14ac:dyDescent="0.25">
      <c r="M34" s="10">
        <v>2038</v>
      </c>
    </row>
    <row r="35" spans="13:13" x14ac:dyDescent="0.25">
      <c r="M35" s="10">
        <v>2039</v>
      </c>
    </row>
    <row r="36" spans="13:13" x14ac:dyDescent="0.25">
      <c r="M36" s="10">
        <v>2040</v>
      </c>
    </row>
    <row r="37" spans="13:13" x14ac:dyDescent="0.25">
      <c r="M37" s="10">
        <v>2041</v>
      </c>
    </row>
    <row r="38" spans="13:13" x14ac:dyDescent="0.25">
      <c r="M38" s="10">
        <v>2042</v>
      </c>
    </row>
    <row r="39" spans="13:13" x14ac:dyDescent="0.25">
      <c r="M39" s="10">
        <v>2043</v>
      </c>
    </row>
    <row r="40" spans="13:13" x14ac:dyDescent="0.25">
      <c r="M40" s="10">
        <v>2044</v>
      </c>
    </row>
    <row r="41" spans="13:13" x14ac:dyDescent="0.25">
      <c r="M41" s="10">
        <v>2045</v>
      </c>
    </row>
    <row r="42" spans="13:13" x14ac:dyDescent="0.25">
      <c r="M42" s="10">
        <v>2046</v>
      </c>
    </row>
    <row r="43" spans="13:13" x14ac:dyDescent="0.25">
      <c r="M43" s="10">
        <v>2047</v>
      </c>
    </row>
    <row r="44" spans="13:13" x14ac:dyDescent="0.25">
      <c r="M44" s="10">
        <v>2048</v>
      </c>
    </row>
    <row r="45" spans="13:13" x14ac:dyDescent="0.25">
      <c r="M45" s="10">
        <v>2049</v>
      </c>
    </row>
    <row r="46" spans="13:13" x14ac:dyDescent="0.25">
      <c r="M46" s="10">
        <v>2050</v>
      </c>
    </row>
    <row r="47" spans="13:13" x14ac:dyDescent="0.25">
      <c r="M47" s="10">
        <v>2051</v>
      </c>
    </row>
    <row r="48" spans="13:13" x14ac:dyDescent="0.25">
      <c r="M48" s="10">
        <v>2052</v>
      </c>
    </row>
  </sheetData>
  <sheetProtection password="E931" sheet="1" objects="1" scenarios="1"/>
  <pageMargins left="0.7" right="0.7" top="0.75" bottom="0.75" header="0.3" footer="0.3"/>
  <pageSetup scale="81"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F13"/>
  <sheetViews>
    <sheetView showGridLines="0" workbookViewId="0">
      <selection activeCell="B14" sqref="B14"/>
    </sheetView>
  </sheetViews>
  <sheetFormatPr defaultRowHeight="21" customHeight="1" x14ac:dyDescent="0.25"/>
  <cols>
    <col min="1" max="1" width="12.42578125" customWidth="1"/>
    <col min="4" max="4" width="28.42578125" customWidth="1"/>
    <col min="5" max="5" width="28.85546875" customWidth="1"/>
    <col min="6" max="6" width="28.7109375" customWidth="1"/>
  </cols>
  <sheetData>
    <row r="2" spans="2:6" ht="15.75" thickBot="1" x14ac:dyDescent="0.3"/>
    <row r="3" spans="2:6" ht="21.75" thickTop="1" thickBot="1" x14ac:dyDescent="0.35">
      <c r="B3" s="59" t="s">
        <v>80</v>
      </c>
      <c r="C3" s="60"/>
      <c r="D3" s="60"/>
      <c r="E3" s="60"/>
      <c r="F3" s="61"/>
    </row>
    <row r="4" spans="2:6" ht="15.75" thickTop="1" x14ac:dyDescent="0.25">
      <c r="B4" s="62" t="s">
        <v>15</v>
      </c>
      <c r="C4" s="63"/>
      <c r="D4" s="63"/>
      <c r="E4" s="63"/>
      <c r="F4" s="64"/>
    </row>
    <row r="5" spans="2:6" ht="15" x14ac:dyDescent="0.25">
      <c r="B5" s="62"/>
      <c r="C5" s="63"/>
      <c r="D5" s="63"/>
      <c r="E5" s="63"/>
      <c r="F5" s="64"/>
    </row>
    <row r="6" spans="2:6" ht="15" x14ac:dyDescent="0.25">
      <c r="B6" s="62"/>
      <c r="C6" s="63"/>
      <c r="D6" s="63"/>
      <c r="E6" s="63"/>
      <c r="F6" s="64"/>
    </row>
    <row r="7" spans="2:6" ht="15" x14ac:dyDescent="0.25">
      <c r="B7" s="62"/>
      <c r="C7" s="63"/>
      <c r="D7" s="63"/>
      <c r="E7" s="63"/>
      <c r="F7" s="64"/>
    </row>
    <row r="8" spans="2:6" ht="15" x14ac:dyDescent="0.25">
      <c r="B8" s="62"/>
      <c r="C8" s="63"/>
      <c r="D8" s="63"/>
      <c r="E8" s="63"/>
      <c r="F8" s="64"/>
    </row>
    <row r="9" spans="2:6" ht="15" x14ac:dyDescent="0.25">
      <c r="B9" s="62"/>
      <c r="C9" s="63"/>
      <c r="D9" s="63"/>
      <c r="E9" s="63"/>
      <c r="F9" s="64"/>
    </row>
    <row r="10" spans="2:6" ht="15" x14ac:dyDescent="0.25">
      <c r="B10" s="62"/>
      <c r="C10" s="63"/>
      <c r="D10" s="63"/>
      <c r="E10" s="63"/>
      <c r="F10" s="64"/>
    </row>
    <row r="11" spans="2:6" ht="15" x14ac:dyDescent="0.25">
      <c r="B11" s="62"/>
      <c r="C11" s="63"/>
      <c r="D11" s="63"/>
      <c r="E11" s="63"/>
      <c r="F11" s="64"/>
    </row>
    <row r="12" spans="2:6" ht="53.25" customHeight="1" thickBot="1" x14ac:dyDescent="0.3">
      <c r="B12" s="65"/>
      <c r="C12" s="66"/>
      <c r="D12" s="66"/>
      <c r="E12" s="66"/>
      <c r="F12" s="67"/>
    </row>
    <row r="13" spans="2:6" ht="15.75" thickTop="1" x14ac:dyDescent="0.25"/>
  </sheetData>
  <sheetProtection password="E931" sheet="1" objects="1" scenarios="1"/>
  <mergeCells count="2">
    <mergeCell ref="B3:F3"/>
    <mergeCell ref="B4:F12"/>
  </mergeCells>
  <pageMargins left="0.7" right="0.7" top="0.75" bottom="0.75" header="0.3" footer="0.3"/>
  <pageSetup orientation="landscape"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N48"/>
  <sheetViews>
    <sheetView showGridLines="0" topLeftCell="C28" zoomScale="70" zoomScaleNormal="70" workbookViewId="0">
      <selection activeCell="E37" sqref="E37"/>
    </sheetView>
  </sheetViews>
  <sheetFormatPr defaultRowHeight="15" x14ac:dyDescent="0.25"/>
  <cols>
    <col min="1" max="1" width="13.42578125" customWidth="1"/>
    <col min="2" max="2" width="7.5703125" customWidth="1"/>
    <col min="3" max="3" width="49.85546875" customWidth="1"/>
    <col min="4" max="4" width="21.7109375" bestFit="1" customWidth="1"/>
    <col min="5" max="5" width="22.85546875" bestFit="1" customWidth="1"/>
    <col min="6" max="6" width="19.5703125" bestFit="1" customWidth="1"/>
    <col min="7" max="7" width="15.85546875" bestFit="1" customWidth="1"/>
    <col min="8" max="8" width="25.28515625" bestFit="1" customWidth="1"/>
    <col min="9" max="9" width="25.28515625" customWidth="1"/>
    <col min="10" max="10" width="20.28515625" customWidth="1"/>
    <col min="11" max="11" width="19.85546875" customWidth="1"/>
    <col min="12" max="12" width="17.42578125" customWidth="1"/>
    <col min="13" max="13" width="18.42578125" customWidth="1"/>
    <col min="14" max="14" width="12.85546875" customWidth="1"/>
    <col min="15" max="15" width="13.28515625" customWidth="1"/>
    <col min="16" max="16" width="12.85546875" bestFit="1" customWidth="1"/>
    <col min="17" max="17" width="12.42578125" customWidth="1"/>
    <col min="18" max="18" width="15.28515625" customWidth="1"/>
    <col min="19" max="19" width="19.7109375" customWidth="1"/>
    <col min="20" max="20" width="20.85546875" customWidth="1"/>
  </cols>
  <sheetData>
    <row r="2" spans="2:14" ht="15.75" thickBot="1" x14ac:dyDescent="0.3"/>
    <row r="3" spans="2:14" ht="25.5" customHeight="1" thickBot="1" x14ac:dyDescent="0.3">
      <c r="B3" s="71" t="s">
        <v>83</v>
      </c>
      <c r="C3" s="72"/>
      <c r="D3" s="72"/>
      <c r="E3" s="72"/>
      <c r="F3" s="72"/>
      <c r="G3" s="72"/>
      <c r="H3" s="72"/>
      <c r="I3" s="72"/>
      <c r="J3" s="72"/>
      <c r="K3" s="72"/>
      <c r="L3" s="72"/>
      <c r="M3" s="72"/>
      <c r="N3" s="73"/>
    </row>
    <row r="4" spans="2:14" ht="42" customHeight="1" x14ac:dyDescent="0.25">
      <c r="B4" s="76" t="s">
        <v>6</v>
      </c>
      <c r="C4" s="74" t="s">
        <v>7</v>
      </c>
      <c r="D4" s="74" t="s">
        <v>8</v>
      </c>
      <c r="E4" s="74" t="s">
        <v>9</v>
      </c>
      <c r="F4" s="74" t="s">
        <v>10</v>
      </c>
      <c r="G4" s="74" t="s">
        <v>11</v>
      </c>
      <c r="H4" s="74" t="s">
        <v>74</v>
      </c>
      <c r="I4" s="74" t="s">
        <v>75</v>
      </c>
      <c r="J4" s="74" t="s">
        <v>12</v>
      </c>
      <c r="K4" s="74" t="s">
        <v>77</v>
      </c>
      <c r="L4" s="75" t="s">
        <v>76</v>
      </c>
      <c r="M4" s="69" t="s">
        <v>13</v>
      </c>
      <c r="N4" s="70"/>
    </row>
    <row r="5" spans="2:14" ht="61.5" customHeight="1" x14ac:dyDescent="0.25">
      <c r="B5" s="76"/>
      <c r="C5" s="74"/>
      <c r="D5" s="74"/>
      <c r="E5" s="74"/>
      <c r="F5" s="74"/>
      <c r="G5" s="74"/>
      <c r="H5" s="74"/>
      <c r="I5" s="74"/>
      <c r="J5" s="74"/>
      <c r="K5" s="74"/>
      <c r="L5" s="74"/>
      <c r="M5" s="52" t="s">
        <v>86</v>
      </c>
      <c r="N5" s="55" t="s">
        <v>87</v>
      </c>
    </row>
    <row r="6" spans="2:14" ht="30" customHeight="1" x14ac:dyDescent="0.25">
      <c r="B6" s="77"/>
      <c r="C6" s="69"/>
      <c r="D6" s="35">
        <v>-1</v>
      </c>
      <c r="E6" s="35">
        <v>-2</v>
      </c>
      <c r="F6" s="35">
        <v>-3</v>
      </c>
      <c r="G6" s="35">
        <v>-4</v>
      </c>
      <c r="H6" s="35">
        <v>-5</v>
      </c>
      <c r="I6" s="35">
        <v>-6</v>
      </c>
      <c r="J6" s="35">
        <v>-7</v>
      </c>
      <c r="K6" s="35">
        <v>-8</v>
      </c>
      <c r="L6" s="35">
        <v>-9</v>
      </c>
      <c r="M6" s="34">
        <v>-10</v>
      </c>
      <c r="N6" s="41">
        <v>-11</v>
      </c>
    </row>
    <row r="7" spans="2:14" ht="15.75" x14ac:dyDescent="0.25">
      <c r="B7" s="32">
        <v>1</v>
      </c>
      <c r="C7" s="45" t="s">
        <v>33</v>
      </c>
      <c r="D7" s="28">
        <v>924</v>
      </c>
      <c r="E7" s="36">
        <v>413</v>
      </c>
      <c r="F7" s="36">
        <v>49</v>
      </c>
      <c r="G7" s="36">
        <v>986</v>
      </c>
      <c r="H7" s="36">
        <v>1</v>
      </c>
      <c r="I7" s="36">
        <v>0</v>
      </c>
      <c r="J7" s="36">
        <v>399</v>
      </c>
      <c r="K7" s="31">
        <v>7.2150072150072145E-2</v>
      </c>
      <c r="L7" s="31">
        <v>0</v>
      </c>
      <c r="M7" s="31">
        <v>71.139971139971138</v>
      </c>
      <c r="N7" s="57">
        <v>28.679055750878955</v>
      </c>
    </row>
    <row r="8" spans="2:14" ht="15.75" x14ac:dyDescent="0.25">
      <c r="B8" s="32">
        <v>2</v>
      </c>
      <c r="C8" s="45" t="s">
        <v>38</v>
      </c>
      <c r="D8" s="28">
        <v>1</v>
      </c>
      <c r="E8" s="28">
        <v>3</v>
      </c>
      <c r="F8" s="28">
        <v>0</v>
      </c>
      <c r="G8" s="28">
        <v>2</v>
      </c>
      <c r="H8" s="28">
        <v>0</v>
      </c>
      <c r="I8" s="28">
        <v>0</v>
      </c>
      <c r="J8" s="28">
        <v>2</v>
      </c>
      <c r="K8" s="30">
        <v>0</v>
      </c>
      <c r="L8" s="30">
        <v>0</v>
      </c>
      <c r="M8" s="30">
        <v>50</v>
      </c>
      <c r="N8" s="56">
        <v>0</v>
      </c>
    </row>
    <row r="9" spans="2:14" ht="15.75" x14ac:dyDescent="0.25">
      <c r="B9" s="32">
        <v>3</v>
      </c>
      <c r="C9" s="46" t="s">
        <v>47</v>
      </c>
      <c r="D9" s="28">
        <v>3650</v>
      </c>
      <c r="E9" s="28">
        <v>2240</v>
      </c>
      <c r="F9" s="28">
        <v>0</v>
      </c>
      <c r="G9" s="28">
        <v>3932</v>
      </c>
      <c r="H9" s="28">
        <v>8</v>
      </c>
      <c r="I9" s="28">
        <v>0</v>
      </c>
      <c r="J9" s="28">
        <v>5158</v>
      </c>
      <c r="K9" s="31">
        <v>8.7931413497471966E-2</v>
      </c>
      <c r="L9" s="30">
        <v>0</v>
      </c>
      <c r="M9" s="31">
        <v>43.218289734007477</v>
      </c>
      <c r="N9" s="58">
        <v>6.9175991861648018</v>
      </c>
    </row>
    <row r="10" spans="2:14" ht="15.75" x14ac:dyDescent="0.25">
      <c r="B10" s="32">
        <v>4</v>
      </c>
      <c r="C10" s="45" t="s">
        <v>34</v>
      </c>
      <c r="D10" s="28">
        <v>2020</v>
      </c>
      <c r="E10" s="28">
        <v>395</v>
      </c>
      <c r="F10" s="28">
        <v>63</v>
      </c>
      <c r="G10" s="28">
        <v>716</v>
      </c>
      <c r="H10" s="28">
        <v>0</v>
      </c>
      <c r="I10" s="28">
        <v>105</v>
      </c>
      <c r="J10" s="28">
        <v>1657</v>
      </c>
      <c r="K10" s="30">
        <v>0</v>
      </c>
      <c r="L10" s="31">
        <v>4.2372881355932197</v>
      </c>
      <c r="M10" s="31">
        <v>28.894269572235675</v>
      </c>
      <c r="N10" s="58">
        <v>12.924001717475312</v>
      </c>
    </row>
    <row r="11" spans="2:14" ht="15.75" x14ac:dyDescent="0.25">
      <c r="B11" s="32">
        <v>5</v>
      </c>
      <c r="C11" s="45" t="s">
        <v>36</v>
      </c>
      <c r="D11" s="28">
        <v>1794</v>
      </c>
      <c r="E11" s="28">
        <v>441</v>
      </c>
      <c r="F11" s="28">
        <v>2</v>
      </c>
      <c r="G11" s="28">
        <v>446</v>
      </c>
      <c r="H11" s="28">
        <v>0</v>
      </c>
      <c r="I11" s="28">
        <v>0</v>
      </c>
      <c r="J11" s="28">
        <v>1784</v>
      </c>
      <c r="K11" s="30">
        <v>0</v>
      </c>
      <c r="L11" s="31">
        <v>0</v>
      </c>
      <c r="M11" s="31">
        <v>20</v>
      </c>
      <c r="N11" s="58">
        <v>15.471167369901547</v>
      </c>
    </row>
    <row r="12" spans="2:14" ht="15.75" x14ac:dyDescent="0.25">
      <c r="B12" s="32">
        <v>6</v>
      </c>
      <c r="C12" s="45" t="s">
        <v>26</v>
      </c>
      <c r="D12" s="28">
        <v>5101</v>
      </c>
      <c r="E12" s="28">
        <v>1266</v>
      </c>
      <c r="F12" s="28">
        <v>0</v>
      </c>
      <c r="G12" s="28">
        <v>1133</v>
      </c>
      <c r="H12" s="28">
        <v>0</v>
      </c>
      <c r="I12" s="28">
        <v>0</v>
      </c>
      <c r="J12" s="28">
        <v>5234</v>
      </c>
      <c r="K12" s="30">
        <v>0</v>
      </c>
      <c r="L12" s="30">
        <v>0</v>
      </c>
      <c r="M12" s="31">
        <v>17.794879849222554</v>
      </c>
      <c r="N12" s="58">
        <v>10.555847799403823</v>
      </c>
    </row>
    <row r="13" spans="2:14" ht="15.75" x14ac:dyDescent="0.25">
      <c r="B13" s="32">
        <v>7</v>
      </c>
      <c r="C13" s="45" t="s">
        <v>29</v>
      </c>
      <c r="D13" s="28">
        <v>994</v>
      </c>
      <c r="E13" s="28">
        <v>220</v>
      </c>
      <c r="F13" s="28">
        <v>10</v>
      </c>
      <c r="G13" s="28">
        <v>194</v>
      </c>
      <c r="H13" s="28">
        <v>37</v>
      </c>
      <c r="I13" s="28">
        <v>70</v>
      </c>
      <c r="J13" s="28">
        <v>923</v>
      </c>
      <c r="K13" s="31">
        <v>3.022875816993464</v>
      </c>
      <c r="L13" s="31">
        <v>5.7189542483660132</v>
      </c>
      <c r="M13" s="31">
        <v>15.849673202614378</v>
      </c>
      <c r="N13" s="58">
        <v>14.508783344176967</v>
      </c>
    </row>
    <row r="14" spans="2:14" ht="15.75" x14ac:dyDescent="0.25">
      <c r="B14" s="32">
        <v>8</v>
      </c>
      <c r="C14" s="45" t="s">
        <v>44</v>
      </c>
      <c r="D14" s="28">
        <v>323</v>
      </c>
      <c r="E14" s="28">
        <v>97</v>
      </c>
      <c r="F14" s="28">
        <v>0</v>
      </c>
      <c r="G14" s="28">
        <v>56</v>
      </c>
      <c r="H14" s="28">
        <v>8</v>
      </c>
      <c r="I14" s="28">
        <v>38</v>
      </c>
      <c r="J14" s="28">
        <v>318</v>
      </c>
      <c r="K14" s="30">
        <v>1.9047619047619049</v>
      </c>
      <c r="L14" s="30">
        <v>9.0476190476190474</v>
      </c>
      <c r="M14" s="31">
        <v>13.333333333333334</v>
      </c>
      <c r="N14" s="58">
        <v>19.047619047619047</v>
      </c>
    </row>
    <row r="15" spans="2:14" ht="15.75" x14ac:dyDescent="0.25">
      <c r="B15" s="32">
        <v>9</v>
      </c>
      <c r="C15" s="45" t="s">
        <v>17</v>
      </c>
      <c r="D15" s="28">
        <v>1972</v>
      </c>
      <c r="E15" s="28">
        <v>267</v>
      </c>
      <c r="F15" s="28">
        <v>0</v>
      </c>
      <c r="G15" s="28">
        <v>291</v>
      </c>
      <c r="H15" s="28">
        <v>0</v>
      </c>
      <c r="I15" s="28">
        <v>0</v>
      </c>
      <c r="J15" s="28">
        <v>1948</v>
      </c>
      <c r="K15" s="30">
        <v>0</v>
      </c>
      <c r="L15" s="30">
        <v>0</v>
      </c>
      <c r="M15" s="31">
        <v>12.996873604287629</v>
      </c>
      <c r="N15" s="58">
        <v>12.277580071174377</v>
      </c>
    </row>
    <row r="16" spans="2:14" ht="15.75" x14ac:dyDescent="0.25">
      <c r="B16" s="32">
        <v>10</v>
      </c>
      <c r="C16" s="45" t="s">
        <v>30</v>
      </c>
      <c r="D16" s="28">
        <v>6031</v>
      </c>
      <c r="E16" s="28">
        <v>470</v>
      </c>
      <c r="F16" s="28">
        <v>3</v>
      </c>
      <c r="G16" s="28">
        <v>653</v>
      </c>
      <c r="H16" s="28">
        <v>0</v>
      </c>
      <c r="I16" s="28">
        <v>0</v>
      </c>
      <c r="J16" s="28">
        <v>5851</v>
      </c>
      <c r="K16" s="30">
        <v>0</v>
      </c>
      <c r="L16" s="30">
        <v>0</v>
      </c>
      <c r="M16" s="31">
        <v>10.039975399753997</v>
      </c>
      <c r="N16" s="58">
        <v>12.530819434372734</v>
      </c>
    </row>
    <row r="17" spans="2:14" ht="15.75" x14ac:dyDescent="0.25">
      <c r="B17" s="32">
        <v>11</v>
      </c>
      <c r="C17" s="45" t="s">
        <v>35</v>
      </c>
      <c r="D17" s="28">
        <v>3823</v>
      </c>
      <c r="E17" s="28">
        <v>468</v>
      </c>
      <c r="F17" s="28">
        <v>8</v>
      </c>
      <c r="G17" s="28">
        <v>429</v>
      </c>
      <c r="H17" s="28">
        <v>0</v>
      </c>
      <c r="I17" s="28">
        <v>2</v>
      </c>
      <c r="J17" s="28">
        <v>3868</v>
      </c>
      <c r="K17" s="30">
        <v>0</v>
      </c>
      <c r="L17" s="31">
        <v>4.6522447080716442E-2</v>
      </c>
      <c r="M17" s="31">
        <v>9.979064898813677</v>
      </c>
      <c r="N17" s="58">
        <v>7.4486094316807732</v>
      </c>
    </row>
    <row r="18" spans="2:14" ht="15.75" x14ac:dyDescent="0.25">
      <c r="B18" s="32">
        <v>12</v>
      </c>
      <c r="C18" s="46" t="s">
        <v>22</v>
      </c>
      <c r="D18" s="28">
        <v>361</v>
      </c>
      <c r="E18" s="28">
        <v>11</v>
      </c>
      <c r="F18" s="28">
        <v>5</v>
      </c>
      <c r="G18" s="28">
        <v>36</v>
      </c>
      <c r="H18" s="28">
        <v>0</v>
      </c>
      <c r="I18" s="28">
        <v>2</v>
      </c>
      <c r="J18" s="28">
        <v>339</v>
      </c>
      <c r="K18" s="30">
        <v>0</v>
      </c>
      <c r="L18" s="31">
        <v>0.53050397877984079</v>
      </c>
      <c r="M18" s="31">
        <v>9.549071618037134</v>
      </c>
      <c r="N18" s="58">
        <v>5.9585492227979273</v>
      </c>
    </row>
    <row r="19" spans="2:14" ht="15.75" x14ac:dyDescent="0.25">
      <c r="B19" s="32">
        <v>13</v>
      </c>
      <c r="C19" s="45" t="s">
        <v>52</v>
      </c>
      <c r="D19" s="28">
        <v>2529</v>
      </c>
      <c r="E19" s="28">
        <v>144</v>
      </c>
      <c r="F19" s="28">
        <v>12</v>
      </c>
      <c r="G19" s="28">
        <v>211</v>
      </c>
      <c r="H19" s="28">
        <v>0</v>
      </c>
      <c r="I19" s="28">
        <v>273</v>
      </c>
      <c r="J19" s="28">
        <v>2201</v>
      </c>
      <c r="K19" s="30">
        <v>0</v>
      </c>
      <c r="L19" s="31">
        <v>10.167597765363128</v>
      </c>
      <c r="M19" s="31">
        <v>7.8584729981378025</v>
      </c>
      <c r="N19" s="58">
        <v>6.713043478260869</v>
      </c>
    </row>
    <row r="20" spans="2:14" ht="15.75" x14ac:dyDescent="0.25">
      <c r="B20" s="32">
        <v>14</v>
      </c>
      <c r="C20" s="45" t="s">
        <v>27</v>
      </c>
      <c r="D20" s="28">
        <v>2919</v>
      </c>
      <c r="E20" s="28">
        <v>295</v>
      </c>
      <c r="F20" s="28">
        <v>367</v>
      </c>
      <c r="G20" s="28">
        <v>235</v>
      </c>
      <c r="H20" s="28">
        <v>23</v>
      </c>
      <c r="I20" s="28">
        <v>197</v>
      </c>
      <c r="J20" s="28">
        <v>3126</v>
      </c>
      <c r="K20" s="30">
        <v>0.64227869310248531</v>
      </c>
      <c r="L20" s="31">
        <v>5.5012566322256351</v>
      </c>
      <c r="M20" s="31">
        <v>6.5624127338732201</v>
      </c>
      <c r="N20" s="58">
        <v>8.0622347949080613</v>
      </c>
    </row>
    <row r="21" spans="2:14" ht="15.75" x14ac:dyDescent="0.25">
      <c r="B21" s="32">
        <v>15</v>
      </c>
      <c r="C21" s="45" t="s">
        <v>19</v>
      </c>
      <c r="D21" s="28">
        <v>9002</v>
      </c>
      <c r="E21" s="28">
        <v>671</v>
      </c>
      <c r="F21" s="28">
        <v>0</v>
      </c>
      <c r="G21" s="28">
        <v>626</v>
      </c>
      <c r="H21" s="28">
        <v>0</v>
      </c>
      <c r="I21" s="28">
        <v>0</v>
      </c>
      <c r="J21" s="28">
        <v>9047</v>
      </c>
      <c r="K21" s="30">
        <v>0</v>
      </c>
      <c r="L21" s="30">
        <v>0</v>
      </c>
      <c r="M21" s="31">
        <v>6.4716220407319334</v>
      </c>
      <c r="N21" s="58">
        <v>4.3561410964725882</v>
      </c>
    </row>
    <row r="22" spans="2:14" ht="15.75" x14ac:dyDescent="0.25">
      <c r="B22" s="32">
        <v>16</v>
      </c>
      <c r="C22" s="45" t="s">
        <v>23</v>
      </c>
      <c r="D22" s="28">
        <v>12949</v>
      </c>
      <c r="E22" s="28">
        <v>1561</v>
      </c>
      <c r="F22" s="28">
        <v>0</v>
      </c>
      <c r="G22" s="28">
        <v>885</v>
      </c>
      <c r="H22" s="28">
        <v>0</v>
      </c>
      <c r="I22" s="28">
        <v>0</v>
      </c>
      <c r="J22" s="28">
        <v>13625</v>
      </c>
      <c r="K22" s="30">
        <v>0</v>
      </c>
      <c r="L22" s="31">
        <v>0</v>
      </c>
      <c r="M22" s="31">
        <v>6.0992419021364572</v>
      </c>
      <c r="N22" s="58">
        <v>3.5812672176308542</v>
      </c>
    </row>
    <row r="23" spans="2:14" ht="15.75" x14ac:dyDescent="0.25">
      <c r="B23" s="32">
        <v>17</v>
      </c>
      <c r="C23" s="45" t="s">
        <v>18</v>
      </c>
      <c r="D23" s="28">
        <v>941</v>
      </c>
      <c r="E23" s="28">
        <v>73</v>
      </c>
      <c r="F23" s="28">
        <v>2</v>
      </c>
      <c r="G23" s="28">
        <v>60</v>
      </c>
      <c r="H23" s="28">
        <v>0</v>
      </c>
      <c r="I23" s="28">
        <v>7</v>
      </c>
      <c r="J23" s="28">
        <v>949</v>
      </c>
      <c r="K23" s="30">
        <v>0</v>
      </c>
      <c r="L23" s="31">
        <v>0.6889763779527559</v>
      </c>
      <c r="M23" s="31">
        <v>5.9055118110236222</v>
      </c>
      <c r="N23" s="58">
        <v>9.9142040038131558</v>
      </c>
    </row>
    <row r="24" spans="2:14" ht="15.75" x14ac:dyDescent="0.25">
      <c r="B24" s="32">
        <v>18</v>
      </c>
      <c r="C24" s="45" t="s">
        <v>37</v>
      </c>
      <c r="D24" s="28">
        <v>819</v>
      </c>
      <c r="E24" s="28">
        <v>55</v>
      </c>
      <c r="F24" s="28">
        <v>120</v>
      </c>
      <c r="G24" s="28">
        <v>56</v>
      </c>
      <c r="H24" s="28">
        <v>0</v>
      </c>
      <c r="I24" s="28">
        <v>1</v>
      </c>
      <c r="J24" s="28">
        <v>937</v>
      </c>
      <c r="K24" s="30">
        <v>0</v>
      </c>
      <c r="L24" s="30">
        <v>0.1006036217303823</v>
      </c>
      <c r="M24" s="31">
        <v>5.6338028169014089</v>
      </c>
      <c r="N24" s="58">
        <v>4.5454545454545459</v>
      </c>
    </row>
    <row r="25" spans="2:14" ht="15.75" x14ac:dyDescent="0.25">
      <c r="B25" s="32">
        <v>19</v>
      </c>
      <c r="C25" s="45" t="s">
        <v>42</v>
      </c>
      <c r="D25" s="28">
        <v>478</v>
      </c>
      <c r="E25" s="28">
        <v>20</v>
      </c>
      <c r="F25" s="28">
        <v>0</v>
      </c>
      <c r="G25" s="28">
        <v>28</v>
      </c>
      <c r="H25" s="28">
        <v>0</v>
      </c>
      <c r="I25" s="28">
        <v>60</v>
      </c>
      <c r="J25" s="28">
        <v>410</v>
      </c>
      <c r="K25" s="30">
        <v>0</v>
      </c>
      <c r="L25" s="31">
        <v>12.048192771084338</v>
      </c>
      <c r="M25" s="31">
        <v>5.6224899598393572</v>
      </c>
      <c r="N25" s="58">
        <v>3.1372549019607843</v>
      </c>
    </row>
    <row r="26" spans="2:14" ht="15.75" x14ac:dyDescent="0.25">
      <c r="B26" s="32">
        <v>20</v>
      </c>
      <c r="C26" s="45" t="s">
        <v>50</v>
      </c>
      <c r="D26" s="28">
        <v>14727</v>
      </c>
      <c r="E26" s="28">
        <v>394</v>
      </c>
      <c r="F26" s="28">
        <v>772</v>
      </c>
      <c r="G26" s="28">
        <v>842</v>
      </c>
      <c r="H26" s="28">
        <v>0</v>
      </c>
      <c r="I26" s="28">
        <v>0</v>
      </c>
      <c r="J26" s="28">
        <v>15051</v>
      </c>
      <c r="K26" s="30">
        <v>0</v>
      </c>
      <c r="L26" s="30">
        <v>0</v>
      </c>
      <c r="M26" s="31">
        <v>5.2979299062480329</v>
      </c>
      <c r="N26" s="58">
        <v>3.9021207177814028</v>
      </c>
    </row>
    <row r="27" spans="2:14" ht="15.75" x14ac:dyDescent="0.25">
      <c r="B27" s="32">
        <v>21</v>
      </c>
      <c r="C27" s="45" t="s">
        <v>24</v>
      </c>
      <c r="D27" s="28">
        <v>4530</v>
      </c>
      <c r="E27" s="28">
        <v>172</v>
      </c>
      <c r="F27" s="28">
        <v>1423</v>
      </c>
      <c r="G27" s="28">
        <v>286</v>
      </c>
      <c r="H27" s="28">
        <v>0</v>
      </c>
      <c r="I27" s="28">
        <v>1813</v>
      </c>
      <c r="J27" s="28">
        <v>4026</v>
      </c>
      <c r="K27" s="30">
        <v>0</v>
      </c>
      <c r="L27" s="31">
        <v>29.599999999999998</v>
      </c>
      <c r="M27" s="31">
        <v>4.6693877551020408</v>
      </c>
      <c r="N27" s="58">
        <v>4.0428732606242948</v>
      </c>
    </row>
    <row r="28" spans="2:14" ht="15.75" x14ac:dyDescent="0.25">
      <c r="B28" s="32">
        <v>22</v>
      </c>
      <c r="C28" s="45" t="s">
        <v>25</v>
      </c>
      <c r="D28" s="28">
        <v>6768</v>
      </c>
      <c r="E28" s="28">
        <v>649</v>
      </c>
      <c r="F28" s="28">
        <v>0</v>
      </c>
      <c r="G28" s="28">
        <v>345</v>
      </c>
      <c r="H28" s="28">
        <v>0</v>
      </c>
      <c r="I28" s="28">
        <v>1059</v>
      </c>
      <c r="J28" s="28">
        <v>6013</v>
      </c>
      <c r="K28" s="30">
        <v>0</v>
      </c>
      <c r="L28" s="31">
        <v>14.27800997707968</v>
      </c>
      <c r="M28" s="31">
        <v>4.651476338142106</v>
      </c>
      <c r="N28" s="58">
        <v>6.6354625550660797</v>
      </c>
    </row>
    <row r="29" spans="2:14" ht="15.75" x14ac:dyDescent="0.25">
      <c r="B29" s="32">
        <v>23</v>
      </c>
      <c r="C29" s="45" t="s">
        <v>21</v>
      </c>
      <c r="D29" s="28">
        <v>3842</v>
      </c>
      <c r="E29" s="28">
        <v>675</v>
      </c>
      <c r="F29" s="28">
        <v>0</v>
      </c>
      <c r="G29" s="28">
        <v>435</v>
      </c>
      <c r="H29" s="28">
        <v>0</v>
      </c>
      <c r="I29" s="28">
        <v>0</v>
      </c>
      <c r="J29" s="28">
        <v>9036</v>
      </c>
      <c r="K29" s="30">
        <v>0</v>
      </c>
      <c r="L29" s="30">
        <v>0</v>
      </c>
      <c r="M29" s="31">
        <v>4.5929680076021535</v>
      </c>
      <c r="N29" s="58">
        <v>25.267457693055828</v>
      </c>
    </row>
    <row r="30" spans="2:14" ht="15.75" x14ac:dyDescent="0.25">
      <c r="B30" s="32">
        <v>24</v>
      </c>
      <c r="C30" s="45" t="s">
        <v>40</v>
      </c>
      <c r="D30" s="28">
        <v>382</v>
      </c>
      <c r="E30" s="28">
        <v>39</v>
      </c>
      <c r="F30" s="28">
        <v>7</v>
      </c>
      <c r="G30" s="28">
        <v>18</v>
      </c>
      <c r="H30" s="28">
        <v>0</v>
      </c>
      <c r="I30" s="28">
        <v>6</v>
      </c>
      <c r="J30" s="28">
        <v>404</v>
      </c>
      <c r="K30" s="30">
        <v>0</v>
      </c>
      <c r="L30" s="31">
        <v>1.4018691588785046</v>
      </c>
      <c r="M30" s="31">
        <v>4.2056074766355138</v>
      </c>
      <c r="N30" s="58">
        <v>4.3478260869565215</v>
      </c>
    </row>
    <row r="31" spans="2:14" ht="15.75" x14ac:dyDescent="0.25">
      <c r="B31" s="32">
        <v>25</v>
      </c>
      <c r="C31" s="45" t="s">
        <v>51</v>
      </c>
      <c r="D31" s="28">
        <v>1760</v>
      </c>
      <c r="E31" s="28">
        <v>190</v>
      </c>
      <c r="F31" s="28">
        <v>72</v>
      </c>
      <c r="G31" s="28">
        <v>83</v>
      </c>
      <c r="H31" s="28">
        <v>68</v>
      </c>
      <c r="I31" s="28">
        <v>0</v>
      </c>
      <c r="J31" s="28">
        <v>1866</v>
      </c>
      <c r="K31" s="30">
        <v>3.3713435795736242</v>
      </c>
      <c r="L31" s="30">
        <v>0</v>
      </c>
      <c r="M31" s="31">
        <v>4.1150223103619235</v>
      </c>
      <c r="N31" s="58">
        <v>6.5817409766454356</v>
      </c>
    </row>
    <row r="32" spans="2:14" ht="15.75" x14ac:dyDescent="0.25">
      <c r="B32" s="32">
        <v>26</v>
      </c>
      <c r="C32" s="46" t="s">
        <v>31</v>
      </c>
      <c r="D32" s="28">
        <v>6321</v>
      </c>
      <c r="E32" s="28">
        <v>823</v>
      </c>
      <c r="F32" s="28">
        <v>86</v>
      </c>
      <c r="G32" s="28">
        <v>266</v>
      </c>
      <c r="H32" s="28">
        <v>0</v>
      </c>
      <c r="I32" s="28">
        <v>0</v>
      </c>
      <c r="J32" s="28">
        <v>6964</v>
      </c>
      <c r="K32" s="30">
        <v>0</v>
      </c>
      <c r="L32" s="30">
        <v>0</v>
      </c>
      <c r="M32" s="31">
        <v>3.6791147994467499</v>
      </c>
      <c r="N32" s="58">
        <v>14.983187626092803</v>
      </c>
    </row>
    <row r="33" spans="2:14" ht="15.75" x14ac:dyDescent="0.25">
      <c r="B33" s="32">
        <v>27</v>
      </c>
      <c r="C33" s="45" t="s">
        <v>41</v>
      </c>
      <c r="D33" s="28">
        <v>1123</v>
      </c>
      <c r="E33" s="28">
        <v>222</v>
      </c>
      <c r="F33" s="28">
        <v>0</v>
      </c>
      <c r="G33" s="28">
        <v>45</v>
      </c>
      <c r="H33" s="28">
        <v>0</v>
      </c>
      <c r="I33" s="28">
        <v>294</v>
      </c>
      <c r="J33" s="28">
        <v>1006</v>
      </c>
      <c r="K33" s="30">
        <v>0</v>
      </c>
      <c r="L33" s="31">
        <v>21.858736059479554</v>
      </c>
      <c r="M33" s="31">
        <v>3.3457249070631967</v>
      </c>
      <c r="N33" s="58">
        <v>7.4662430500397141</v>
      </c>
    </row>
    <row r="34" spans="2:14" ht="15.75" x14ac:dyDescent="0.25">
      <c r="B34" s="32">
        <v>28</v>
      </c>
      <c r="C34" s="45" t="s">
        <v>32</v>
      </c>
      <c r="D34" s="28">
        <v>2904</v>
      </c>
      <c r="E34" s="28">
        <v>141</v>
      </c>
      <c r="F34" s="28">
        <v>72</v>
      </c>
      <c r="G34" s="28">
        <v>103</v>
      </c>
      <c r="H34" s="28">
        <v>1</v>
      </c>
      <c r="I34" s="28">
        <v>7</v>
      </c>
      <c r="J34" s="28">
        <v>3007</v>
      </c>
      <c r="K34" s="30">
        <v>3.2071840923669014E-2</v>
      </c>
      <c r="L34" s="31">
        <v>0.22450288646568314</v>
      </c>
      <c r="M34" s="31">
        <v>3.3033996151379084</v>
      </c>
      <c r="N34" s="58">
        <v>3.3277870216306153</v>
      </c>
    </row>
    <row r="35" spans="2:14" ht="15.75" x14ac:dyDescent="0.25">
      <c r="B35" s="32">
        <v>29</v>
      </c>
      <c r="C35" s="46" t="s">
        <v>39</v>
      </c>
      <c r="D35" s="28">
        <v>0</v>
      </c>
      <c r="E35" s="28">
        <v>3</v>
      </c>
      <c r="F35" s="28">
        <v>0</v>
      </c>
      <c r="G35" s="28">
        <v>1</v>
      </c>
      <c r="H35" s="28">
        <v>0</v>
      </c>
      <c r="I35" s="28">
        <v>0</v>
      </c>
      <c r="J35" s="28">
        <v>47</v>
      </c>
      <c r="K35" s="31">
        <v>0</v>
      </c>
      <c r="L35" s="31">
        <v>0</v>
      </c>
      <c r="M35" s="31">
        <v>2.083333333333333</v>
      </c>
      <c r="N35" s="58">
        <v>0</v>
      </c>
    </row>
    <row r="36" spans="2:14" ht="15.75" x14ac:dyDescent="0.25">
      <c r="B36" s="32">
        <v>30</v>
      </c>
      <c r="C36" s="45" t="s">
        <v>43</v>
      </c>
      <c r="D36" s="28">
        <v>1898</v>
      </c>
      <c r="E36" s="28">
        <v>202</v>
      </c>
      <c r="F36" s="28">
        <v>1</v>
      </c>
      <c r="G36" s="28">
        <v>38</v>
      </c>
      <c r="H36" s="28">
        <v>0</v>
      </c>
      <c r="I36" s="28">
        <v>295</v>
      </c>
      <c r="J36" s="28">
        <v>1768</v>
      </c>
      <c r="K36" s="30">
        <v>0</v>
      </c>
      <c r="L36" s="31">
        <v>14.040932889100427</v>
      </c>
      <c r="M36" s="31">
        <v>1.8086625416468347</v>
      </c>
      <c r="N36" s="58">
        <v>0.67796610169491522</v>
      </c>
    </row>
    <row r="37" spans="2:14" ht="15.75" x14ac:dyDescent="0.25">
      <c r="B37" s="32">
        <v>31</v>
      </c>
      <c r="C37" s="46" t="s">
        <v>20</v>
      </c>
      <c r="D37" s="28">
        <v>4995</v>
      </c>
      <c r="E37" s="28">
        <v>261</v>
      </c>
      <c r="F37" s="28">
        <v>1262</v>
      </c>
      <c r="G37" s="28">
        <v>116</v>
      </c>
      <c r="H37" s="28">
        <v>0</v>
      </c>
      <c r="I37" s="28">
        <v>1075</v>
      </c>
      <c r="J37" s="28">
        <v>5327</v>
      </c>
      <c r="K37" s="30">
        <v>0</v>
      </c>
      <c r="L37" s="31">
        <v>16.492789199140841</v>
      </c>
      <c r="M37" s="31">
        <v>1.7796870205584534</v>
      </c>
      <c r="N37" s="58">
        <v>4.5677614194035492</v>
      </c>
    </row>
    <row r="38" spans="2:14" ht="15.75" x14ac:dyDescent="0.25">
      <c r="B38" s="32">
        <v>32</v>
      </c>
      <c r="C38" s="45" t="s">
        <v>28</v>
      </c>
      <c r="D38" s="28">
        <v>9898</v>
      </c>
      <c r="E38" s="28">
        <v>771</v>
      </c>
      <c r="F38" s="28">
        <v>0</v>
      </c>
      <c r="G38" s="28">
        <v>184</v>
      </c>
      <c r="H38" s="28">
        <v>0</v>
      </c>
      <c r="I38" s="28">
        <v>0</v>
      </c>
      <c r="J38" s="28">
        <v>10485</v>
      </c>
      <c r="K38" s="30">
        <v>0</v>
      </c>
      <c r="L38" s="30">
        <v>0</v>
      </c>
      <c r="M38" s="31">
        <v>1.7246227387758928</v>
      </c>
      <c r="N38" s="58">
        <v>2.4058371129954641</v>
      </c>
    </row>
    <row r="39" spans="2:14" ht="15.75" x14ac:dyDescent="0.25">
      <c r="B39" s="32">
        <v>33</v>
      </c>
      <c r="C39" s="46" t="s">
        <v>45</v>
      </c>
      <c r="D39" s="28">
        <v>3245</v>
      </c>
      <c r="E39" s="28">
        <v>274</v>
      </c>
      <c r="F39" s="28">
        <v>15</v>
      </c>
      <c r="G39" s="28">
        <v>50</v>
      </c>
      <c r="H39" s="28">
        <v>0</v>
      </c>
      <c r="I39" s="28">
        <v>0</v>
      </c>
      <c r="J39" s="28">
        <v>3484</v>
      </c>
      <c r="K39" s="30">
        <v>0</v>
      </c>
      <c r="L39" s="31">
        <v>0</v>
      </c>
      <c r="M39" s="31">
        <v>1.4148273910582909</v>
      </c>
      <c r="N39" s="58">
        <v>3.1333136269583206</v>
      </c>
    </row>
    <row r="40" spans="2:14" ht="15.75" x14ac:dyDescent="0.25">
      <c r="B40" s="32">
        <v>34</v>
      </c>
      <c r="C40" s="46" t="s">
        <v>46</v>
      </c>
      <c r="D40" s="28">
        <v>2070</v>
      </c>
      <c r="E40" s="28">
        <v>33</v>
      </c>
      <c r="F40" s="28">
        <v>13</v>
      </c>
      <c r="G40" s="28">
        <v>14</v>
      </c>
      <c r="H40" s="28">
        <v>0</v>
      </c>
      <c r="I40" s="28">
        <v>190</v>
      </c>
      <c r="J40" s="28">
        <v>1912</v>
      </c>
      <c r="K40" s="30">
        <v>0</v>
      </c>
      <c r="L40" s="31">
        <v>8.9792060491493384</v>
      </c>
      <c r="M40" s="31">
        <v>0.66162570888468808</v>
      </c>
      <c r="N40" s="58">
        <v>1.2941176470588236</v>
      </c>
    </row>
    <row r="41" spans="2:14" ht="15.75" x14ac:dyDescent="0.25">
      <c r="B41" s="32">
        <v>35</v>
      </c>
      <c r="C41" s="45" t="s">
        <v>49</v>
      </c>
      <c r="D41" s="28">
        <v>13</v>
      </c>
      <c r="E41" s="28">
        <v>13</v>
      </c>
      <c r="F41" s="28">
        <v>0</v>
      </c>
      <c r="G41" s="28">
        <v>0</v>
      </c>
      <c r="H41" s="28">
        <v>0</v>
      </c>
      <c r="I41" s="28">
        <v>1</v>
      </c>
      <c r="J41" s="28">
        <v>25</v>
      </c>
      <c r="K41" s="30">
        <v>0</v>
      </c>
      <c r="L41" s="30">
        <v>3.8461538461538463</v>
      </c>
      <c r="M41" s="30">
        <v>0</v>
      </c>
      <c r="N41" s="56">
        <v>18.75</v>
      </c>
    </row>
    <row r="42" spans="2:14" ht="15.75" x14ac:dyDescent="0.25">
      <c r="B42" s="32">
        <v>36</v>
      </c>
      <c r="C42" s="46" t="s">
        <v>48</v>
      </c>
      <c r="D42" s="28">
        <v>0</v>
      </c>
      <c r="E42" s="28">
        <v>0</v>
      </c>
      <c r="F42" s="28">
        <v>0</v>
      </c>
      <c r="G42" s="28">
        <v>0</v>
      </c>
      <c r="H42" s="28">
        <v>0</v>
      </c>
      <c r="I42" s="28">
        <v>0</v>
      </c>
      <c r="J42" s="28">
        <v>0</v>
      </c>
      <c r="K42" s="31">
        <v>0</v>
      </c>
      <c r="L42" s="31">
        <v>0</v>
      </c>
      <c r="M42" s="31">
        <v>0</v>
      </c>
      <c r="N42" s="58">
        <v>0</v>
      </c>
    </row>
    <row r="43" spans="2:14" ht="15.75" x14ac:dyDescent="0.25">
      <c r="B43" s="32">
        <v>37</v>
      </c>
      <c r="C43" s="45" t="s">
        <v>16</v>
      </c>
      <c r="D43" s="28">
        <v>0</v>
      </c>
      <c r="E43" s="28">
        <v>0</v>
      </c>
      <c r="F43" s="28">
        <v>0</v>
      </c>
      <c r="G43" s="28">
        <v>0</v>
      </c>
      <c r="H43" s="28">
        <v>0</v>
      </c>
      <c r="I43" s="28">
        <v>0</v>
      </c>
      <c r="J43" s="28">
        <v>0</v>
      </c>
      <c r="K43" s="31">
        <v>0</v>
      </c>
      <c r="L43" s="31">
        <v>0</v>
      </c>
      <c r="M43" s="31">
        <v>0</v>
      </c>
      <c r="N43" s="58">
        <v>0</v>
      </c>
    </row>
    <row r="44" spans="2:14" ht="16.5" thickBot="1" x14ac:dyDescent="0.3">
      <c r="B44" s="23"/>
      <c r="C44" s="24" t="s">
        <v>14</v>
      </c>
      <c r="D44" s="24">
        <f t="shared" ref="D44:J44" si="0">SUM(D7:D43)</f>
        <v>121107</v>
      </c>
      <c r="E44" s="24">
        <f t="shared" si="0"/>
        <v>13972</v>
      </c>
      <c r="F44" s="24">
        <f t="shared" si="0"/>
        <v>4364</v>
      </c>
      <c r="G44" s="24">
        <f t="shared" si="0"/>
        <v>13801</v>
      </c>
      <c r="H44" s="24">
        <f t="shared" si="0"/>
        <v>146</v>
      </c>
      <c r="I44" s="24">
        <f t="shared" si="0"/>
        <v>5495</v>
      </c>
      <c r="J44" s="24">
        <f t="shared" si="0"/>
        <v>128197</v>
      </c>
      <c r="K44" s="25">
        <f t="shared" ref="K44" si="1">IFERROR((H44/SUM($G44:$J44))*100,0)</f>
        <v>9.8889859725411311E-2</v>
      </c>
      <c r="L44" s="26">
        <f t="shared" ref="L44" si="2">IFERROR((I44/SUM($G44:$J44))*100,0)</f>
        <v>3.721916295829693</v>
      </c>
      <c r="M44" s="26">
        <f t="shared" ref="M44" si="3">IFERROR((G44/SUM($G44:$J44))*100,0)</f>
        <v>9.3478010552767223</v>
      </c>
      <c r="N44" s="27">
        <v>7.4836787775941662</v>
      </c>
    </row>
    <row r="45" spans="2:14" ht="15.75" x14ac:dyDescent="0.25">
      <c r="B45" s="68"/>
      <c r="C45" s="68"/>
      <c r="D45" s="68"/>
      <c r="E45" s="68"/>
      <c r="F45" s="68"/>
      <c r="G45" s="68"/>
      <c r="H45" s="68"/>
      <c r="I45" s="68"/>
      <c r="J45" s="68"/>
      <c r="K45" s="68"/>
      <c r="L45" s="68"/>
      <c r="M45" s="68"/>
      <c r="N45" s="68"/>
    </row>
    <row r="47" spans="2:14" x14ac:dyDescent="0.25">
      <c r="D47" s="20"/>
      <c r="E47" s="20"/>
      <c r="F47" s="20"/>
      <c r="G47" s="20"/>
      <c r="H47" s="20"/>
      <c r="I47" s="20"/>
      <c r="J47" s="20"/>
    </row>
    <row r="48" spans="2:14" x14ac:dyDescent="0.25">
      <c r="D48" s="20"/>
      <c r="E48" s="20"/>
      <c r="F48" s="20"/>
      <c r="G48" s="20"/>
      <c r="H48" s="20"/>
      <c r="I48" s="20"/>
      <c r="J48" s="20"/>
    </row>
  </sheetData>
  <sheetProtection password="E931" sheet="1" objects="1" scenarios="1"/>
  <sortState ref="C7:N43">
    <sortCondition descending="1" ref="M7:M43"/>
  </sortState>
  <mergeCells count="14">
    <mergeCell ref="B45:N45"/>
    <mergeCell ref="M4:N4"/>
    <mergeCell ref="B3:N3"/>
    <mergeCell ref="D4:D5"/>
    <mergeCell ref="E4:E5"/>
    <mergeCell ref="F4:F5"/>
    <mergeCell ref="G4:G5"/>
    <mergeCell ref="H4:H5"/>
    <mergeCell ref="J4:J5"/>
    <mergeCell ref="K4:K5"/>
    <mergeCell ref="I4:I5"/>
    <mergeCell ref="L4:L5"/>
    <mergeCell ref="B4:B6"/>
    <mergeCell ref="C4:C6"/>
  </mergeCells>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N48"/>
  <sheetViews>
    <sheetView showGridLines="0" topLeftCell="A25" zoomScale="70" zoomScaleNormal="70" workbookViewId="0">
      <selection activeCell="E48" sqref="E48"/>
    </sheetView>
  </sheetViews>
  <sheetFormatPr defaultRowHeight="15" x14ac:dyDescent="0.25"/>
  <cols>
    <col min="1" max="1" width="13.42578125" customWidth="1"/>
    <col min="2" max="2" width="7.5703125" customWidth="1"/>
    <col min="3" max="3" width="49.42578125" customWidth="1"/>
    <col min="4" max="4" width="21.7109375" bestFit="1" customWidth="1"/>
    <col min="5" max="5" width="22.85546875" bestFit="1" customWidth="1"/>
    <col min="6" max="6" width="19.5703125" bestFit="1" customWidth="1"/>
    <col min="7" max="7" width="15.85546875" bestFit="1" customWidth="1"/>
    <col min="8" max="8" width="25.28515625" bestFit="1" customWidth="1"/>
    <col min="9" max="9" width="25.28515625" customWidth="1"/>
    <col min="10" max="10" width="20.28515625" customWidth="1"/>
    <col min="11" max="11" width="18" customWidth="1"/>
    <col min="12" max="12" width="17.42578125" customWidth="1"/>
    <col min="13" max="13" width="19.28515625" customWidth="1"/>
    <col min="14" max="14" width="12.85546875" customWidth="1"/>
    <col min="15" max="15" width="13.28515625" customWidth="1"/>
    <col min="16" max="16" width="12.85546875" bestFit="1" customWidth="1"/>
    <col min="17" max="17" width="12.42578125" customWidth="1"/>
    <col min="18" max="18" width="15.28515625" customWidth="1"/>
    <col min="19" max="19" width="19.7109375" customWidth="1"/>
    <col min="20" max="20" width="20.85546875" customWidth="1"/>
  </cols>
  <sheetData>
    <row r="2" spans="2:14" ht="15.75" thickBot="1" x14ac:dyDescent="0.3"/>
    <row r="3" spans="2:14" ht="25.5" customHeight="1" thickBot="1" x14ac:dyDescent="0.3">
      <c r="B3" s="79" t="s">
        <v>84</v>
      </c>
      <c r="C3" s="80"/>
      <c r="D3" s="80"/>
      <c r="E3" s="80"/>
      <c r="F3" s="80"/>
      <c r="G3" s="80"/>
      <c r="H3" s="80"/>
      <c r="I3" s="80"/>
      <c r="J3" s="80"/>
      <c r="K3" s="80"/>
      <c r="L3" s="80"/>
      <c r="M3" s="80"/>
      <c r="N3" s="81"/>
    </row>
    <row r="4" spans="2:14" ht="69" customHeight="1" x14ac:dyDescent="0.25">
      <c r="B4" s="76" t="s">
        <v>6</v>
      </c>
      <c r="C4" s="74" t="s">
        <v>7</v>
      </c>
      <c r="D4" s="75" t="s">
        <v>8</v>
      </c>
      <c r="E4" s="75" t="s">
        <v>9</v>
      </c>
      <c r="F4" s="75" t="s">
        <v>10</v>
      </c>
      <c r="G4" s="75" t="s">
        <v>11</v>
      </c>
      <c r="H4" s="75" t="s">
        <v>74</v>
      </c>
      <c r="I4" s="75" t="s">
        <v>75</v>
      </c>
      <c r="J4" s="75" t="s">
        <v>12</v>
      </c>
      <c r="K4" s="75" t="s">
        <v>77</v>
      </c>
      <c r="L4" s="75" t="s">
        <v>76</v>
      </c>
      <c r="M4" s="74" t="s">
        <v>13</v>
      </c>
      <c r="N4" s="78"/>
    </row>
    <row r="5" spans="2:14" ht="32.25" customHeight="1" x14ac:dyDescent="0.25">
      <c r="B5" s="76"/>
      <c r="C5" s="74"/>
      <c r="D5" s="75"/>
      <c r="E5" s="75"/>
      <c r="F5" s="75"/>
      <c r="G5" s="75"/>
      <c r="H5" s="75"/>
      <c r="I5" s="75"/>
      <c r="J5" s="75"/>
      <c r="K5" s="75"/>
      <c r="L5" s="74"/>
      <c r="M5" s="38" t="s">
        <v>88</v>
      </c>
      <c r="N5" s="42" t="s">
        <v>87</v>
      </c>
    </row>
    <row r="6" spans="2:14" ht="32.25" customHeight="1" x14ac:dyDescent="0.25">
      <c r="B6" s="77"/>
      <c r="C6" s="69"/>
      <c r="D6" s="34">
        <v>-1</v>
      </c>
      <c r="E6" s="34">
        <v>-2</v>
      </c>
      <c r="F6" s="34">
        <v>-3</v>
      </c>
      <c r="G6" s="34">
        <v>-4</v>
      </c>
      <c r="H6" s="34">
        <v>-5</v>
      </c>
      <c r="I6" s="34">
        <v>-6</v>
      </c>
      <c r="J6" s="34">
        <v>-7</v>
      </c>
      <c r="K6" s="34">
        <v>-8</v>
      </c>
      <c r="L6" s="35">
        <v>-9</v>
      </c>
      <c r="M6" s="34">
        <v>-10</v>
      </c>
      <c r="N6" s="41">
        <v>-11</v>
      </c>
    </row>
    <row r="7" spans="2:14" ht="15.75" x14ac:dyDescent="0.25">
      <c r="B7" s="32">
        <v>1</v>
      </c>
      <c r="C7" s="45" t="s">
        <v>16</v>
      </c>
      <c r="D7" s="36">
        <v>29081</v>
      </c>
      <c r="E7" s="28">
        <v>190399</v>
      </c>
      <c r="F7" s="28">
        <v>0</v>
      </c>
      <c r="G7" s="28">
        <v>194544</v>
      </c>
      <c r="H7" s="28">
        <v>521</v>
      </c>
      <c r="I7" s="28">
        <v>7941</v>
      </c>
      <c r="J7" s="28">
        <v>16474</v>
      </c>
      <c r="K7" s="31">
        <v>0.23737926006925461</v>
      </c>
      <c r="L7" s="31">
        <v>3.6180973209404046</v>
      </c>
      <c r="M7" s="37">
        <v>88.638600328048113</v>
      </c>
      <c r="N7" s="40">
        <v>86.316051943117458</v>
      </c>
    </row>
    <row r="8" spans="2:14" ht="15.75" x14ac:dyDescent="0.25">
      <c r="B8" s="32">
        <v>2</v>
      </c>
      <c r="C8" s="45" t="s">
        <v>52</v>
      </c>
      <c r="D8" s="28">
        <v>257636</v>
      </c>
      <c r="E8" s="28">
        <v>1012407</v>
      </c>
      <c r="F8" s="28">
        <v>45</v>
      </c>
      <c r="G8" s="28">
        <v>1038980</v>
      </c>
      <c r="H8" s="28">
        <v>0</v>
      </c>
      <c r="I8" s="28">
        <v>2372</v>
      </c>
      <c r="J8" s="28">
        <v>228736</v>
      </c>
      <c r="K8" s="30">
        <v>0</v>
      </c>
      <c r="L8" s="31">
        <v>0.18675871278210643</v>
      </c>
      <c r="M8" s="31">
        <v>81.803780525443898</v>
      </c>
      <c r="N8" s="33">
        <v>80.231288313531635</v>
      </c>
    </row>
    <row r="9" spans="2:14" ht="15.75" x14ac:dyDescent="0.25">
      <c r="B9" s="32">
        <v>3</v>
      </c>
      <c r="C9" s="45" t="s">
        <v>33</v>
      </c>
      <c r="D9" s="28">
        <v>12000</v>
      </c>
      <c r="E9" s="28">
        <v>51658</v>
      </c>
      <c r="F9" s="28">
        <v>17</v>
      </c>
      <c r="G9" s="28">
        <v>50776</v>
      </c>
      <c r="H9" s="28">
        <v>1585</v>
      </c>
      <c r="I9" s="28">
        <v>34</v>
      </c>
      <c r="J9" s="28">
        <v>11280</v>
      </c>
      <c r="K9" s="31">
        <v>2.4892029839026306</v>
      </c>
      <c r="L9" s="31">
        <v>5.3396152336081658E-2</v>
      </c>
      <c r="M9" s="31">
        <v>79.742442088731849</v>
      </c>
      <c r="N9" s="33">
        <v>72.960350743423561</v>
      </c>
    </row>
    <row r="10" spans="2:14" ht="15.75" x14ac:dyDescent="0.25">
      <c r="B10" s="32">
        <v>4</v>
      </c>
      <c r="C10" s="45" t="s">
        <v>44</v>
      </c>
      <c r="D10" s="28">
        <v>229</v>
      </c>
      <c r="E10" s="28">
        <v>770</v>
      </c>
      <c r="F10" s="28">
        <v>0</v>
      </c>
      <c r="G10" s="28">
        <v>765</v>
      </c>
      <c r="H10" s="28">
        <v>49</v>
      </c>
      <c r="I10" s="28">
        <v>25</v>
      </c>
      <c r="J10" s="28">
        <v>160</v>
      </c>
      <c r="K10" s="31">
        <v>4.9049049049049049</v>
      </c>
      <c r="L10" s="31">
        <v>2.5025025025025025</v>
      </c>
      <c r="M10" s="31">
        <v>76.576576576576571</v>
      </c>
      <c r="N10" s="33">
        <v>73.807106598984774</v>
      </c>
    </row>
    <row r="11" spans="2:14" ht="15.75" x14ac:dyDescent="0.25">
      <c r="B11" s="32">
        <v>5</v>
      </c>
      <c r="C11" s="45" t="s">
        <v>19</v>
      </c>
      <c r="D11" s="28">
        <v>33009</v>
      </c>
      <c r="E11" s="28">
        <v>76406</v>
      </c>
      <c r="F11" s="28">
        <v>0</v>
      </c>
      <c r="G11" s="28">
        <v>78403</v>
      </c>
      <c r="H11" s="28">
        <v>0</v>
      </c>
      <c r="I11" s="28">
        <v>0</v>
      </c>
      <c r="J11" s="28">
        <v>31012</v>
      </c>
      <c r="K11" s="30">
        <v>0</v>
      </c>
      <c r="L11" s="30">
        <v>0</v>
      </c>
      <c r="M11" s="31">
        <v>71.656537037883282</v>
      </c>
      <c r="N11" s="33">
        <v>64.380442641171456</v>
      </c>
    </row>
    <row r="12" spans="2:14" ht="15.75" x14ac:dyDescent="0.25">
      <c r="B12" s="32">
        <v>6</v>
      </c>
      <c r="C12" s="46" t="s">
        <v>39</v>
      </c>
      <c r="D12" s="28">
        <v>36835</v>
      </c>
      <c r="E12" s="28">
        <v>89644</v>
      </c>
      <c r="F12" s="28">
        <v>142</v>
      </c>
      <c r="G12" s="28">
        <v>88719</v>
      </c>
      <c r="H12" s="28">
        <v>5110</v>
      </c>
      <c r="I12" s="28">
        <v>0</v>
      </c>
      <c r="J12" s="28">
        <v>32760</v>
      </c>
      <c r="K12" s="31">
        <v>4.0366856519918795</v>
      </c>
      <c r="L12" s="30">
        <v>0</v>
      </c>
      <c r="M12" s="31">
        <v>70.084288524279359</v>
      </c>
      <c r="N12" s="33">
        <v>65.000371326957506</v>
      </c>
    </row>
    <row r="13" spans="2:14" ht="15.75" x14ac:dyDescent="0.25">
      <c r="B13" s="32">
        <v>7</v>
      </c>
      <c r="C13" s="45" t="s">
        <v>38</v>
      </c>
      <c r="D13" s="28">
        <v>15</v>
      </c>
      <c r="E13" s="28">
        <v>41</v>
      </c>
      <c r="F13" s="28">
        <v>3</v>
      </c>
      <c r="G13" s="28">
        <v>38</v>
      </c>
      <c r="H13" s="28">
        <v>0</v>
      </c>
      <c r="I13" s="28">
        <v>0</v>
      </c>
      <c r="J13" s="28">
        <v>21</v>
      </c>
      <c r="K13" s="30">
        <v>0</v>
      </c>
      <c r="L13" s="30">
        <v>0</v>
      </c>
      <c r="M13" s="31">
        <v>64.406779661016941</v>
      </c>
      <c r="N13" s="33">
        <v>20</v>
      </c>
    </row>
    <row r="14" spans="2:14" ht="15.75" x14ac:dyDescent="0.25">
      <c r="B14" s="32">
        <v>8</v>
      </c>
      <c r="C14" s="46" t="s">
        <v>31</v>
      </c>
      <c r="D14" s="28">
        <v>3255</v>
      </c>
      <c r="E14" s="28">
        <v>3499</v>
      </c>
      <c r="F14" s="28">
        <v>62</v>
      </c>
      <c r="G14" s="28">
        <v>3704</v>
      </c>
      <c r="H14" s="28">
        <v>0</v>
      </c>
      <c r="I14" s="28">
        <v>0</v>
      </c>
      <c r="J14" s="28">
        <v>3112</v>
      </c>
      <c r="K14" s="30">
        <v>0</v>
      </c>
      <c r="L14" s="30">
        <v>0</v>
      </c>
      <c r="M14" s="31">
        <v>54.34272300469484</v>
      </c>
      <c r="N14" s="33">
        <v>44.444444444444443</v>
      </c>
    </row>
    <row r="15" spans="2:14" ht="15.75" x14ac:dyDescent="0.25">
      <c r="B15" s="32">
        <v>9</v>
      </c>
      <c r="C15" s="45" t="s">
        <v>40</v>
      </c>
      <c r="D15" s="28">
        <v>7048</v>
      </c>
      <c r="E15" s="28">
        <v>13233</v>
      </c>
      <c r="F15" s="28">
        <v>441</v>
      </c>
      <c r="G15" s="28">
        <v>11228</v>
      </c>
      <c r="H15" s="28">
        <v>0</v>
      </c>
      <c r="I15" s="28">
        <v>15</v>
      </c>
      <c r="J15" s="28">
        <v>9479</v>
      </c>
      <c r="K15" s="30">
        <v>0</v>
      </c>
      <c r="L15" s="31">
        <v>7.2386835247562981E-2</v>
      </c>
      <c r="M15" s="31">
        <v>54.18395907730914</v>
      </c>
      <c r="N15" s="33">
        <v>65.43964304767448</v>
      </c>
    </row>
    <row r="16" spans="2:14" ht="15.75" x14ac:dyDescent="0.25">
      <c r="B16" s="32">
        <v>10</v>
      </c>
      <c r="C16" s="45" t="s">
        <v>29</v>
      </c>
      <c r="D16" s="28">
        <v>204</v>
      </c>
      <c r="E16" s="28">
        <v>356</v>
      </c>
      <c r="F16" s="28">
        <v>13</v>
      </c>
      <c r="G16" s="28">
        <v>277</v>
      </c>
      <c r="H16" s="28">
        <v>0</v>
      </c>
      <c r="I16" s="28">
        <v>31</v>
      </c>
      <c r="J16" s="28">
        <v>265</v>
      </c>
      <c r="K16" s="30">
        <v>0</v>
      </c>
      <c r="L16" s="31">
        <v>5.4101221640488655</v>
      </c>
      <c r="M16" s="31">
        <v>48.342059336823731</v>
      </c>
      <c r="N16" s="33">
        <v>56.914119359534212</v>
      </c>
    </row>
    <row r="17" spans="2:14" ht="15.75" x14ac:dyDescent="0.25">
      <c r="B17" s="32">
        <v>11</v>
      </c>
      <c r="C17" s="45" t="s">
        <v>18</v>
      </c>
      <c r="D17" s="28">
        <v>1553</v>
      </c>
      <c r="E17" s="28">
        <v>1363</v>
      </c>
      <c r="F17" s="28">
        <v>29</v>
      </c>
      <c r="G17" s="28">
        <v>1362</v>
      </c>
      <c r="H17" s="28">
        <v>0</v>
      </c>
      <c r="I17" s="28">
        <v>50</v>
      </c>
      <c r="J17" s="28">
        <v>1533</v>
      </c>
      <c r="K17" s="30">
        <v>0</v>
      </c>
      <c r="L17" s="31">
        <v>1.6977928692699491</v>
      </c>
      <c r="M17" s="31">
        <v>46.247877758913411</v>
      </c>
      <c r="N17" s="33">
        <v>42.040397124272509</v>
      </c>
    </row>
    <row r="18" spans="2:14" ht="15.75" x14ac:dyDescent="0.25">
      <c r="B18" s="32">
        <v>12</v>
      </c>
      <c r="C18" s="45" t="s">
        <v>43</v>
      </c>
      <c r="D18" s="28">
        <v>553</v>
      </c>
      <c r="E18" s="28">
        <v>364</v>
      </c>
      <c r="F18" s="28">
        <v>0</v>
      </c>
      <c r="G18" s="28">
        <v>360</v>
      </c>
      <c r="H18" s="28">
        <v>0</v>
      </c>
      <c r="I18" s="28">
        <v>37</v>
      </c>
      <c r="J18" s="28">
        <v>520</v>
      </c>
      <c r="K18" s="30">
        <v>0</v>
      </c>
      <c r="L18" s="31">
        <v>4.0348964013086155</v>
      </c>
      <c r="M18" s="31">
        <v>39.258451472191929</v>
      </c>
      <c r="N18" s="33">
        <v>26.032110091743121</v>
      </c>
    </row>
    <row r="19" spans="2:14" ht="15.75" x14ac:dyDescent="0.25">
      <c r="B19" s="32">
        <v>13</v>
      </c>
      <c r="C19" s="45" t="s">
        <v>34</v>
      </c>
      <c r="D19" s="28">
        <v>391</v>
      </c>
      <c r="E19" s="28">
        <v>195</v>
      </c>
      <c r="F19" s="28">
        <v>27</v>
      </c>
      <c r="G19" s="28">
        <v>229</v>
      </c>
      <c r="H19" s="28">
        <v>0</v>
      </c>
      <c r="I19" s="28">
        <v>13</v>
      </c>
      <c r="J19" s="28">
        <v>371</v>
      </c>
      <c r="K19" s="30">
        <v>0</v>
      </c>
      <c r="L19" s="31">
        <v>2.1207177814029365</v>
      </c>
      <c r="M19" s="31">
        <v>37.357259380097879</v>
      </c>
      <c r="N19" s="33">
        <v>36.436597110754413</v>
      </c>
    </row>
    <row r="20" spans="2:14" ht="15.75" x14ac:dyDescent="0.25">
      <c r="B20" s="32">
        <v>14</v>
      </c>
      <c r="C20" s="45" t="s">
        <v>49</v>
      </c>
      <c r="D20" s="28">
        <v>37</v>
      </c>
      <c r="E20" s="28">
        <v>71</v>
      </c>
      <c r="F20" s="28">
        <v>0</v>
      </c>
      <c r="G20" s="28">
        <v>40</v>
      </c>
      <c r="H20" s="28">
        <v>0</v>
      </c>
      <c r="I20" s="28">
        <v>0</v>
      </c>
      <c r="J20" s="28">
        <v>68</v>
      </c>
      <c r="K20" s="30">
        <v>0</v>
      </c>
      <c r="L20" s="30">
        <v>0</v>
      </c>
      <c r="M20" s="30">
        <v>37.037037037037038</v>
      </c>
      <c r="N20" s="33">
        <v>33.333333333333329</v>
      </c>
    </row>
    <row r="21" spans="2:14" ht="15.75" x14ac:dyDescent="0.25">
      <c r="B21" s="32">
        <v>15</v>
      </c>
      <c r="C21" s="46" t="s">
        <v>47</v>
      </c>
      <c r="D21" s="28">
        <v>11195</v>
      </c>
      <c r="E21" s="28">
        <v>5617</v>
      </c>
      <c r="F21" s="28">
        <v>0</v>
      </c>
      <c r="G21" s="28">
        <v>4979</v>
      </c>
      <c r="H21" s="28">
        <v>33</v>
      </c>
      <c r="I21" s="28">
        <v>1</v>
      </c>
      <c r="J21" s="28">
        <v>8454</v>
      </c>
      <c r="K21" s="31">
        <v>0.24504343951882382</v>
      </c>
      <c r="L21" s="30">
        <v>7.4255587732976911E-3</v>
      </c>
      <c r="M21" s="31">
        <v>36.971857132249205</v>
      </c>
      <c r="N21" s="33">
        <v>8.4243115528759969</v>
      </c>
    </row>
    <row r="22" spans="2:14" ht="15.75" x14ac:dyDescent="0.25">
      <c r="B22" s="32">
        <v>16</v>
      </c>
      <c r="C22" s="45" t="s">
        <v>36</v>
      </c>
      <c r="D22" s="28">
        <v>1148</v>
      </c>
      <c r="E22" s="28">
        <v>690</v>
      </c>
      <c r="F22" s="28">
        <v>0</v>
      </c>
      <c r="G22" s="28">
        <v>666</v>
      </c>
      <c r="H22" s="28">
        <v>8</v>
      </c>
      <c r="I22" s="28">
        <v>1</v>
      </c>
      <c r="J22" s="28">
        <v>1163</v>
      </c>
      <c r="K22" s="30">
        <v>0.43525571273122959</v>
      </c>
      <c r="L22" s="30">
        <v>5.4406964091403699E-2</v>
      </c>
      <c r="M22" s="31">
        <v>36.235038084874866</v>
      </c>
      <c r="N22" s="33">
        <v>41.873417721518983</v>
      </c>
    </row>
    <row r="23" spans="2:14" ht="15.75" x14ac:dyDescent="0.25">
      <c r="B23" s="32">
        <v>17</v>
      </c>
      <c r="C23" s="45" t="s">
        <v>24</v>
      </c>
      <c r="D23" s="28">
        <v>33319</v>
      </c>
      <c r="E23" s="28">
        <v>20078</v>
      </c>
      <c r="F23" s="28">
        <v>6022</v>
      </c>
      <c r="G23" s="28">
        <v>19953</v>
      </c>
      <c r="H23" s="28">
        <v>0</v>
      </c>
      <c r="I23" s="28">
        <v>6709</v>
      </c>
      <c r="J23" s="28">
        <v>32757</v>
      </c>
      <c r="K23" s="30">
        <v>0</v>
      </c>
      <c r="L23" s="31">
        <v>11.291001194903986</v>
      </c>
      <c r="M23" s="31">
        <v>33.58016795974352</v>
      </c>
      <c r="N23" s="33">
        <v>34.8046685309533</v>
      </c>
    </row>
    <row r="24" spans="2:14" ht="15.75" x14ac:dyDescent="0.25">
      <c r="B24" s="32">
        <v>18</v>
      </c>
      <c r="C24" s="45" t="s">
        <v>25</v>
      </c>
      <c r="D24" s="28">
        <v>7923</v>
      </c>
      <c r="E24" s="28">
        <v>4390</v>
      </c>
      <c r="F24" s="28">
        <v>0</v>
      </c>
      <c r="G24" s="28">
        <v>4044</v>
      </c>
      <c r="H24" s="28">
        <v>425</v>
      </c>
      <c r="I24" s="28">
        <v>774</v>
      </c>
      <c r="J24" s="28">
        <v>7070</v>
      </c>
      <c r="K24" s="31">
        <v>3.4516364817672383</v>
      </c>
      <c r="L24" s="31">
        <v>6.2860391456184521</v>
      </c>
      <c r="M24" s="31">
        <v>32.843336311215786</v>
      </c>
      <c r="N24" s="33">
        <v>33.519506502167388</v>
      </c>
    </row>
    <row r="25" spans="2:14" ht="15.75" x14ac:dyDescent="0.25">
      <c r="B25" s="32">
        <v>19</v>
      </c>
      <c r="C25" s="46" t="s">
        <v>45</v>
      </c>
      <c r="D25" s="28">
        <v>368</v>
      </c>
      <c r="E25" s="28">
        <v>627</v>
      </c>
      <c r="F25" s="28">
        <v>28</v>
      </c>
      <c r="G25" s="28">
        <v>330</v>
      </c>
      <c r="H25" s="28">
        <v>39</v>
      </c>
      <c r="I25" s="28">
        <v>19</v>
      </c>
      <c r="J25" s="28">
        <v>635</v>
      </c>
      <c r="K25" s="31">
        <v>3.8123167155425222</v>
      </c>
      <c r="L25" s="31">
        <v>1.8572825024437929</v>
      </c>
      <c r="M25" s="31">
        <v>32.258064516129032</v>
      </c>
      <c r="N25" s="33">
        <v>58.324607329842934</v>
      </c>
    </row>
    <row r="26" spans="2:14" ht="15.75" x14ac:dyDescent="0.25">
      <c r="B26" s="32">
        <v>20</v>
      </c>
      <c r="C26" s="45" t="s">
        <v>41</v>
      </c>
      <c r="D26" s="28">
        <v>45775</v>
      </c>
      <c r="E26" s="28">
        <v>40364</v>
      </c>
      <c r="F26" s="28">
        <v>0</v>
      </c>
      <c r="G26" s="28">
        <v>27641</v>
      </c>
      <c r="H26" s="28">
        <v>0</v>
      </c>
      <c r="I26" s="28">
        <v>3822</v>
      </c>
      <c r="J26" s="28">
        <v>54676</v>
      </c>
      <c r="K26" s="30">
        <v>0</v>
      </c>
      <c r="L26" s="31">
        <v>4.4370145926932052</v>
      </c>
      <c r="M26" s="31">
        <v>32.08883316500075</v>
      </c>
      <c r="N26" s="33">
        <v>16.178216013877478</v>
      </c>
    </row>
    <row r="27" spans="2:14" ht="15.75" x14ac:dyDescent="0.25">
      <c r="B27" s="32">
        <v>21</v>
      </c>
      <c r="C27" s="45" t="s">
        <v>35</v>
      </c>
      <c r="D27" s="28">
        <v>1161</v>
      </c>
      <c r="E27" s="28">
        <v>608</v>
      </c>
      <c r="F27" s="28">
        <v>0</v>
      </c>
      <c r="G27" s="28">
        <v>487</v>
      </c>
      <c r="H27" s="28">
        <v>0</v>
      </c>
      <c r="I27" s="28">
        <v>6</v>
      </c>
      <c r="J27" s="28">
        <v>1276</v>
      </c>
      <c r="K27" s="30">
        <v>0</v>
      </c>
      <c r="L27" s="31">
        <v>0.33917467495760317</v>
      </c>
      <c r="M27" s="31">
        <v>27.529677784058791</v>
      </c>
      <c r="N27" s="33">
        <v>32.144910868315122</v>
      </c>
    </row>
    <row r="28" spans="2:14" ht="15.75" x14ac:dyDescent="0.25">
      <c r="B28" s="32">
        <v>22</v>
      </c>
      <c r="C28" s="45" t="s">
        <v>17</v>
      </c>
      <c r="D28" s="28">
        <v>1917</v>
      </c>
      <c r="E28" s="28">
        <v>784</v>
      </c>
      <c r="F28" s="28">
        <v>0</v>
      </c>
      <c r="G28" s="28">
        <v>694</v>
      </c>
      <c r="H28" s="28">
        <v>20</v>
      </c>
      <c r="I28" s="28">
        <v>0</v>
      </c>
      <c r="J28" s="28">
        <v>1987</v>
      </c>
      <c r="K28" s="31">
        <v>0.74046649389115149</v>
      </c>
      <c r="L28" s="30">
        <v>0</v>
      </c>
      <c r="M28" s="31">
        <v>25.694187338022957</v>
      </c>
      <c r="N28" s="33">
        <v>32.312565997888065</v>
      </c>
    </row>
    <row r="29" spans="2:14" ht="15.75" x14ac:dyDescent="0.25">
      <c r="B29" s="32">
        <v>23</v>
      </c>
      <c r="C29" s="45" t="s">
        <v>27</v>
      </c>
      <c r="D29" s="28">
        <v>9065</v>
      </c>
      <c r="E29" s="28">
        <v>4134</v>
      </c>
      <c r="F29" s="28">
        <v>4710</v>
      </c>
      <c r="G29" s="28">
        <v>4380</v>
      </c>
      <c r="H29" s="28">
        <v>8</v>
      </c>
      <c r="I29" s="28">
        <v>309</v>
      </c>
      <c r="J29" s="28">
        <v>13212</v>
      </c>
      <c r="K29" s="31">
        <v>4.4670277514099056E-2</v>
      </c>
      <c r="L29" s="31">
        <v>1.7253894689820761</v>
      </c>
      <c r="M29" s="31">
        <v>24.456976938969234</v>
      </c>
      <c r="N29" s="33">
        <v>26.496913580246911</v>
      </c>
    </row>
    <row r="30" spans="2:14" ht="15.75" x14ac:dyDescent="0.25">
      <c r="B30" s="32">
        <v>24</v>
      </c>
      <c r="C30" s="45" t="s">
        <v>26</v>
      </c>
      <c r="D30" s="28">
        <v>1704</v>
      </c>
      <c r="E30" s="28">
        <v>528</v>
      </c>
      <c r="F30" s="28">
        <v>0</v>
      </c>
      <c r="G30" s="28">
        <v>480</v>
      </c>
      <c r="H30" s="28">
        <v>0</v>
      </c>
      <c r="I30" s="28">
        <v>0</v>
      </c>
      <c r="J30" s="28">
        <v>1750</v>
      </c>
      <c r="K30" s="30">
        <v>0</v>
      </c>
      <c r="L30" s="30">
        <v>0</v>
      </c>
      <c r="M30" s="31">
        <v>21.524663677130047</v>
      </c>
      <c r="N30" s="33">
        <v>16.593245227606463</v>
      </c>
    </row>
    <row r="31" spans="2:14" ht="15.75" x14ac:dyDescent="0.25">
      <c r="B31" s="32">
        <v>25</v>
      </c>
      <c r="C31" s="45" t="s">
        <v>50</v>
      </c>
      <c r="D31" s="28">
        <v>58082</v>
      </c>
      <c r="E31" s="28">
        <v>23418</v>
      </c>
      <c r="F31" s="28">
        <v>2928</v>
      </c>
      <c r="G31" s="28">
        <v>17851</v>
      </c>
      <c r="H31" s="28">
        <v>0</v>
      </c>
      <c r="I31" s="28">
        <v>0</v>
      </c>
      <c r="J31" s="28">
        <v>66577</v>
      </c>
      <c r="K31" s="30">
        <v>0</v>
      </c>
      <c r="L31" s="30">
        <v>0</v>
      </c>
      <c r="M31" s="31">
        <v>21.143459515800444</v>
      </c>
      <c r="N31" s="33">
        <v>17.227914665602601</v>
      </c>
    </row>
    <row r="32" spans="2:14" ht="15.75" x14ac:dyDescent="0.25">
      <c r="B32" s="32">
        <v>26</v>
      </c>
      <c r="C32" s="45" t="s">
        <v>37</v>
      </c>
      <c r="D32" s="28">
        <v>866</v>
      </c>
      <c r="E32" s="28">
        <v>196</v>
      </c>
      <c r="F32" s="28">
        <v>14</v>
      </c>
      <c r="G32" s="28">
        <v>219</v>
      </c>
      <c r="H32" s="28">
        <v>0</v>
      </c>
      <c r="I32" s="28">
        <v>3</v>
      </c>
      <c r="J32" s="28">
        <v>854</v>
      </c>
      <c r="K32" s="30">
        <v>0</v>
      </c>
      <c r="L32" s="30">
        <v>0.27881040892193309</v>
      </c>
      <c r="M32" s="31">
        <v>20.353159851301115</v>
      </c>
      <c r="N32" s="33">
        <v>17.221693625118935</v>
      </c>
    </row>
    <row r="33" spans="2:14" ht="15.75" x14ac:dyDescent="0.25">
      <c r="B33" s="32">
        <v>27</v>
      </c>
      <c r="C33" s="45" t="s">
        <v>23</v>
      </c>
      <c r="D33" s="28">
        <v>227</v>
      </c>
      <c r="E33" s="28">
        <v>32</v>
      </c>
      <c r="F33" s="28">
        <v>0</v>
      </c>
      <c r="G33" s="28">
        <v>52</v>
      </c>
      <c r="H33" s="28">
        <v>0</v>
      </c>
      <c r="I33" s="28">
        <v>0</v>
      </c>
      <c r="J33" s="28">
        <v>207</v>
      </c>
      <c r="K33" s="30">
        <v>0</v>
      </c>
      <c r="L33" s="30">
        <v>0</v>
      </c>
      <c r="M33" s="31">
        <v>20.077220077220076</v>
      </c>
      <c r="N33" s="33">
        <v>7.2413793103448283</v>
      </c>
    </row>
    <row r="34" spans="2:14" ht="15.75" x14ac:dyDescent="0.25">
      <c r="B34" s="32">
        <v>28</v>
      </c>
      <c r="C34" s="45" t="s">
        <v>51</v>
      </c>
      <c r="D34" s="28">
        <v>2432</v>
      </c>
      <c r="E34" s="28">
        <v>1120</v>
      </c>
      <c r="F34" s="28">
        <v>68</v>
      </c>
      <c r="G34" s="28">
        <v>685</v>
      </c>
      <c r="H34" s="28">
        <v>0</v>
      </c>
      <c r="I34" s="28">
        <v>0</v>
      </c>
      <c r="J34" s="28">
        <v>2940</v>
      </c>
      <c r="K34" s="30">
        <v>0</v>
      </c>
      <c r="L34" s="30">
        <v>0</v>
      </c>
      <c r="M34" s="31">
        <v>18.896551724137929</v>
      </c>
      <c r="N34" s="33">
        <v>22.25063938618926</v>
      </c>
    </row>
    <row r="35" spans="2:14" ht="15.75" x14ac:dyDescent="0.25">
      <c r="B35" s="32">
        <v>29</v>
      </c>
      <c r="C35" s="45" t="s">
        <v>42</v>
      </c>
      <c r="D35" s="28">
        <v>492</v>
      </c>
      <c r="E35" s="28">
        <v>87</v>
      </c>
      <c r="F35" s="28">
        <v>0</v>
      </c>
      <c r="G35" s="28">
        <v>106</v>
      </c>
      <c r="H35" s="28">
        <v>2</v>
      </c>
      <c r="I35" s="28">
        <v>0</v>
      </c>
      <c r="J35" s="28">
        <v>471</v>
      </c>
      <c r="K35" s="30">
        <v>0.34542314335060448</v>
      </c>
      <c r="L35" s="30">
        <v>0</v>
      </c>
      <c r="M35" s="31">
        <v>18.307426597582037</v>
      </c>
      <c r="N35" s="33">
        <v>11.985688729874775</v>
      </c>
    </row>
    <row r="36" spans="2:14" ht="15.75" x14ac:dyDescent="0.25">
      <c r="B36" s="32">
        <v>30</v>
      </c>
      <c r="C36" s="45" t="s">
        <v>21</v>
      </c>
      <c r="D36" s="28">
        <v>14888</v>
      </c>
      <c r="E36" s="28">
        <v>3058</v>
      </c>
      <c r="F36" s="28">
        <v>0</v>
      </c>
      <c r="G36" s="28">
        <v>1988</v>
      </c>
      <c r="H36" s="28">
        <v>0</v>
      </c>
      <c r="I36" s="28">
        <v>0</v>
      </c>
      <c r="J36" s="28">
        <v>11004</v>
      </c>
      <c r="K36" s="30">
        <v>0</v>
      </c>
      <c r="L36" s="30">
        <v>0</v>
      </c>
      <c r="M36" s="31">
        <v>15.301724137931034</v>
      </c>
      <c r="N36" s="33">
        <v>20.812722727514494</v>
      </c>
    </row>
    <row r="37" spans="2:14" ht="15.75" x14ac:dyDescent="0.25">
      <c r="B37" s="32">
        <v>31</v>
      </c>
      <c r="C37" s="45" t="s">
        <v>30</v>
      </c>
      <c r="D37" s="28">
        <v>1221</v>
      </c>
      <c r="E37" s="28">
        <v>126</v>
      </c>
      <c r="F37" s="28">
        <v>9</v>
      </c>
      <c r="G37" s="28">
        <v>164</v>
      </c>
      <c r="H37" s="28">
        <v>0</v>
      </c>
      <c r="I37" s="28">
        <v>0</v>
      </c>
      <c r="J37" s="28">
        <v>1192</v>
      </c>
      <c r="K37" s="30">
        <v>0</v>
      </c>
      <c r="L37" s="30">
        <v>0</v>
      </c>
      <c r="M37" s="31">
        <v>12.094395280235988</v>
      </c>
      <c r="N37" s="33">
        <v>10.088365243004418</v>
      </c>
    </row>
    <row r="38" spans="2:14" ht="15.75" x14ac:dyDescent="0.25">
      <c r="B38" s="32">
        <v>32</v>
      </c>
      <c r="C38" s="46" t="s">
        <v>20</v>
      </c>
      <c r="D38" s="28">
        <v>4172</v>
      </c>
      <c r="E38" s="28">
        <v>501</v>
      </c>
      <c r="F38" s="28">
        <v>73</v>
      </c>
      <c r="G38" s="28">
        <v>461</v>
      </c>
      <c r="H38" s="28">
        <v>3</v>
      </c>
      <c r="I38" s="28">
        <v>3448</v>
      </c>
      <c r="J38" s="28">
        <v>834</v>
      </c>
      <c r="K38" s="30">
        <v>6.321112515802782E-2</v>
      </c>
      <c r="L38" s="31">
        <v>72.650653181626637</v>
      </c>
      <c r="M38" s="31">
        <v>9.7134428992836064</v>
      </c>
      <c r="N38" s="33">
        <v>11.13251155624037</v>
      </c>
    </row>
    <row r="39" spans="2:14" ht="15.75" x14ac:dyDescent="0.25">
      <c r="B39" s="32">
        <v>33</v>
      </c>
      <c r="C39" s="45" t="s">
        <v>28</v>
      </c>
      <c r="D39" s="28">
        <v>19036</v>
      </c>
      <c r="E39" s="28">
        <v>1685</v>
      </c>
      <c r="F39" s="28">
        <v>0</v>
      </c>
      <c r="G39" s="28">
        <v>1037</v>
      </c>
      <c r="H39" s="28">
        <v>0</v>
      </c>
      <c r="I39" s="28">
        <v>0</v>
      </c>
      <c r="J39" s="28">
        <v>19684</v>
      </c>
      <c r="K39" s="30">
        <v>0</v>
      </c>
      <c r="L39" s="30">
        <v>0</v>
      </c>
      <c r="M39" s="31">
        <v>5.0045847208146323</v>
      </c>
      <c r="N39" s="33">
        <v>5.3970778252658782</v>
      </c>
    </row>
    <row r="40" spans="2:14" ht="15.75" x14ac:dyDescent="0.25">
      <c r="B40" s="32">
        <v>34</v>
      </c>
      <c r="C40" s="46" t="s">
        <v>22</v>
      </c>
      <c r="D40" s="28">
        <v>914</v>
      </c>
      <c r="E40" s="28">
        <v>148</v>
      </c>
      <c r="F40" s="28">
        <v>18</v>
      </c>
      <c r="G40" s="28">
        <v>41</v>
      </c>
      <c r="H40" s="28">
        <v>0</v>
      </c>
      <c r="I40" s="28">
        <v>7</v>
      </c>
      <c r="J40" s="28">
        <v>1032</v>
      </c>
      <c r="K40" s="30">
        <v>0</v>
      </c>
      <c r="L40" s="30">
        <v>0.64814814814814814</v>
      </c>
      <c r="M40" s="31">
        <v>3.7962962962962963</v>
      </c>
      <c r="N40" s="33">
        <v>3.8702928870292883</v>
      </c>
    </row>
    <row r="41" spans="2:14" ht="15.75" x14ac:dyDescent="0.25">
      <c r="B41" s="32">
        <v>35</v>
      </c>
      <c r="C41" s="45" t="s">
        <v>32</v>
      </c>
      <c r="D41" s="28">
        <v>10916</v>
      </c>
      <c r="E41" s="28">
        <v>1559</v>
      </c>
      <c r="F41" s="28">
        <v>42</v>
      </c>
      <c r="G41" s="28">
        <v>334</v>
      </c>
      <c r="H41" s="28">
        <v>0</v>
      </c>
      <c r="I41" s="28">
        <v>52</v>
      </c>
      <c r="J41" s="28">
        <v>12131</v>
      </c>
      <c r="K41" s="30">
        <v>0</v>
      </c>
      <c r="L41" s="31">
        <v>0.41543500838859149</v>
      </c>
      <c r="M41" s="31">
        <v>2.6683710154190301</v>
      </c>
      <c r="N41" s="33">
        <v>2.9370134465675868</v>
      </c>
    </row>
    <row r="42" spans="2:14" ht="15.75" x14ac:dyDescent="0.25">
      <c r="B42" s="32">
        <v>36</v>
      </c>
      <c r="C42" s="46" t="s">
        <v>46</v>
      </c>
      <c r="D42" s="28">
        <v>3301</v>
      </c>
      <c r="E42" s="28">
        <v>192</v>
      </c>
      <c r="F42" s="28">
        <v>11</v>
      </c>
      <c r="G42" s="28">
        <v>79</v>
      </c>
      <c r="H42" s="28">
        <v>0</v>
      </c>
      <c r="I42" s="28">
        <v>183</v>
      </c>
      <c r="J42" s="28">
        <v>3242</v>
      </c>
      <c r="K42" s="30">
        <v>0</v>
      </c>
      <c r="L42" s="31">
        <v>5.2226027397260273</v>
      </c>
      <c r="M42" s="31">
        <v>2.2545662100456618</v>
      </c>
      <c r="N42" s="33">
        <v>2.0838156980782587</v>
      </c>
    </row>
    <row r="43" spans="2:14" ht="15.75" x14ac:dyDescent="0.25">
      <c r="B43" s="32">
        <v>37</v>
      </c>
      <c r="C43" s="46" t="s">
        <v>48</v>
      </c>
      <c r="D43" s="28">
        <v>0</v>
      </c>
      <c r="E43" s="28">
        <v>0</v>
      </c>
      <c r="F43" s="28">
        <v>0</v>
      </c>
      <c r="G43" s="28">
        <v>0</v>
      </c>
      <c r="H43" s="28">
        <v>0</v>
      </c>
      <c r="I43" s="28">
        <v>0</v>
      </c>
      <c r="J43" s="28">
        <v>0</v>
      </c>
      <c r="K43" s="28">
        <v>0</v>
      </c>
      <c r="L43" s="28">
        <v>0</v>
      </c>
      <c r="M43" s="28">
        <v>0</v>
      </c>
      <c r="N43" s="28">
        <v>0</v>
      </c>
    </row>
    <row r="44" spans="2:14" ht="16.5" thickBot="1" x14ac:dyDescent="0.3">
      <c r="B44" s="23"/>
      <c r="C44" s="24" t="s">
        <v>14</v>
      </c>
      <c r="D44" s="24">
        <f t="shared" ref="D44:J44" si="0">SUM(D7:D43)</f>
        <v>611968</v>
      </c>
      <c r="E44" s="24">
        <f t="shared" si="0"/>
        <v>1550348</v>
      </c>
      <c r="F44" s="24">
        <f t="shared" si="0"/>
        <v>14702</v>
      </c>
      <c r="G44" s="24">
        <f t="shared" si="0"/>
        <v>1556096</v>
      </c>
      <c r="H44" s="24">
        <f t="shared" si="0"/>
        <v>7803</v>
      </c>
      <c r="I44" s="24">
        <f t="shared" si="0"/>
        <v>25852</v>
      </c>
      <c r="J44" s="24">
        <f t="shared" si="0"/>
        <v>578939</v>
      </c>
      <c r="K44" s="25">
        <f t="shared" ref="K44" si="1">IFERROR((H44/SUM($G44:$J44))*100,0)</f>
        <v>0.35980246139374461</v>
      </c>
      <c r="L44" s="26">
        <f t="shared" ref="L44" si="2">IFERROR((I44/SUM($G44:$J44))*100,0)</f>
        <v>1.1920560338268724</v>
      </c>
      <c r="M44" s="26">
        <f t="shared" ref="M44" si="3">IFERROR((G44/SUM($G44:$J44))*100,0)</f>
        <v>71.75280929962328</v>
      </c>
      <c r="N44" s="27">
        <v>70.600925398976358</v>
      </c>
    </row>
    <row r="47" spans="2:14" x14ac:dyDescent="0.25">
      <c r="D47" s="20"/>
      <c r="E47" s="20"/>
      <c r="F47" s="20"/>
      <c r="G47" s="20"/>
      <c r="H47" s="20"/>
      <c r="I47" s="20"/>
      <c r="J47" s="20"/>
    </row>
    <row r="48" spans="2:14" x14ac:dyDescent="0.25">
      <c r="D48" s="20"/>
      <c r="E48" s="20"/>
      <c r="F48" s="20"/>
      <c r="G48" s="20"/>
      <c r="H48" s="20"/>
      <c r="I48" s="20"/>
      <c r="J48" s="20"/>
    </row>
  </sheetData>
  <sheetProtection password="E931" sheet="1" objects="1" scenarios="1"/>
  <sortState ref="C7:N43">
    <sortCondition descending="1" ref="M7:M43"/>
  </sortState>
  <mergeCells count="13">
    <mergeCell ref="K4:K5"/>
    <mergeCell ref="L4:L5"/>
    <mergeCell ref="M4:N4"/>
    <mergeCell ref="B3:N3"/>
    <mergeCell ref="D4:D5"/>
    <mergeCell ref="E4:E5"/>
    <mergeCell ref="F4:F5"/>
    <mergeCell ref="G4:G5"/>
    <mergeCell ref="H4:H5"/>
    <mergeCell ref="I4:I5"/>
    <mergeCell ref="J4:J5"/>
    <mergeCell ref="B4:B6"/>
    <mergeCell ref="C4:C6"/>
  </mergeCells>
  <pageMargins left="0.7" right="0.7" top="0.75" bottom="0.75" header="0.3" footer="0.3"/>
  <pageSetup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36"/>
  <sheetViews>
    <sheetView showGridLines="0" topLeftCell="A19" zoomScale="85" zoomScaleNormal="85" zoomScaleSheetLayoutView="100" workbookViewId="0">
      <selection activeCell="Q5" sqref="Q5"/>
    </sheetView>
  </sheetViews>
  <sheetFormatPr defaultRowHeight="15" x14ac:dyDescent="0.25"/>
  <cols>
    <col min="1" max="1" width="9.140625" customWidth="1"/>
    <col min="2" max="2" width="5.5703125" bestFit="1" customWidth="1"/>
    <col min="3" max="3" width="49.85546875" bestFit="1" customWidth="1"/>
    <col min="4" max="4" width="23.7109375" customWidth="1"/>
    <col min="5" max="5" width="22.42578125" bestFit="1" customWidth="1"/>
    <col min="6" max="6" width="11.42578125" bestFit="1" customWidth="1"/>
    <col min="7" max="7" width="16" bestFit="1" customWidth="1"/>
    <col min="8" max="9" width="19.5703125" customWidth="1"/>
    <col min="10" max="10" width="19.140625" bestFit="1" customWidth="1"/>
    <col min="11" max="11" width="20.140625" bestFit="1" customWidth="1"/>
    <col min="12" max="13" width="20.140625" customWidth="1"/>
    <col min="14" max="14" width="12.5703125" bestFit="1" customWidth="1"/>
    <col min="15" max="15" width="12.140625" bestFit="1" customWidth="1"/>
    <col min="16" max="16" width="12.42578125" customWidth="1"/>
    <col min="17" max="17" width="11.5703125" bestFit="1" customWidth="1"/>
    <col min="18" max="18" width="15.28515625" customWidth="1"/>
    <col min="19" max="19" width="19.7109375" customWidth="1"/>
    <col min="20" max="20" width="20.85546875" customWidth="1"/>
  </cols>
  <sheetData>
    <row r="1" spans="1:14" ht="30.75" customHeight="1" x14ac:dyDescent="0.25"/>
    <row r="2" spans="1:14" ht="15.75" thickBot="1" x14ac:dyDescent="0.3"/>
    <row r="3" spans="1:14" ht="16.5" thickBot="1" x14ac:dyDescent="0.3">
      <c r="B3" s="79" t="s">
        <v>85</v>
      </c>
      <c r="C3" s="80"/>
      <c r="D3" s="80"/>
      <c r="E3" s="80"/>
      <c r="F3" s="80"/>
      <c r="G3" s="80"/>
      <c r="H3" s="80"/>
      <c r="I3" s="80"/>
      <c r="J3" s="80"/>
      <c r="K3" s="80"/>
      <c r="L3" s="80"/>
      <c r="M3" s="80"/>
      <c r="N3" s="81"/>
    </row>
    <row r="4" spans="1:14" ht="94.5" customHeight="1" x14ac:dyDescent="0.25">
      <c r="B4" s="76" t="s">
        <v>6</v>
      </c>
      <c r="C4" s="74" t="s">
        <v>7</v>
      </c>
      <c r="D4" s="75" t="s">
        <v>8</v>
      </c>
      <c r="E4" s="75" t="s">
        <v>9</v>
      </c>
      <c r="F4" s="75" t="s">
        <v>10</v>
      </c>
      <c r="G4" s="75" t="s">
        <v>11</v>
      </c>
      <c r="H4" s="75" t="s">
        <v>74</v>
      </c>
      <c r="I4" s="75" t="s">
        <v>75</v>
      </c>
      <c r="J4" s="75" t="s">
        <v>12</v>
      </c>
      <c r="K4" s="75" t="s">
        <v>77</v>
      </c>
      <c r="L4" s="75" t="s">
        <v>76</v>
      </c>
      <c r="M4" s="82" t="s">
        <v>13</v>
      </c>
      <c r="N4" s="78"/>
    </row>
    <row r="5" spans="1:14" ht="31.5" x14ac:dyDescent="0.25">
      <c r="B5" s="76"/>
      <c r="C5" s="74"/>
      <c r="D5" s="75"/>
      <c r="E5" s="75"/>
      <c r="F5" s="75"/>
      <c r="G5" s="75"/>
      <c r="H5" s="75"/>
      <c r="I5" s="75"/>
      <c r="J5" s="75"/>
      <c r="K5" s="75"/>
      <c r="L5" s="75"/>
      <c r="M5" s="39" t="s">
        <v>88</v>
      </c>
      <c r="N5" s="43" t="s">
        <v>87</v>
      </c>
    </row>
    <row r="6" spans="1:14" ht="15.75" x14ac:dyDescent="0.25">
      <c r="B6" s="77"/>
      <c r="C6" s="69"/>
      <c r="D6" s="34">
        <v>-1</v>
      </c>
      <c r="E6" s="34">
        <v>-2</v>
      </c>
      <c r="F6" s="34">
        <v>-3</v>
      </c>
      <c r="G6" s="34">
        <v>-4</v>
      </c>
      <c r="H6" s="34">
        <v>-5</v>
      </c>
      <c r="I6" s="34">
        <v>-6</v>
      </c>
      <c r="J6" s="34">
        <v>-7</v>
      </c>
      <c r="K6" s="34">
        <v>-8</v>
      </c>
      <c r="L6" s="34">
        <v>-9</v>
      </c>
      <c r="M6" s="35">
        <v>-10</v>
      </c>
      <c r="N6" s="44">
        <v>-11</v>
      </c>
    </row>
    <row r="7" spans="1:14" ht="15.75" x14ac:dyDescent="0.25">
      <c r="A7" s="20"/>
      <c r="B7" s="50">
        <v>1</v>
      </c>
      <c r="C7" s="47" t="s">
        <v>59</v>
      </c>
      <c r="D7" s="36">
        <v>0</v>
      </c>
      <c r="E7" s="28">
        <v>572</v>
      </c>
      <c r="F7" s="28">
        <v>0</v>
      </c>
      <c r="G7" s="29">
        <v>572</v>
      </c>
      <c r="H7" s="29">
        <v>0</v>
      </c>
      <c r="I7" s="29">
        <v>0</v>
      </c>
      <c r="J7" s="29">
        <v>0</v>
      </c>
      <c r="K7" s="30">
        <v>0</v>
      </c>
      <c r="L7" s="30">
        <v>0</v>
      </c>
      <c r="M7" s="37">
        <v>100</v>
      </c>
      <c r="N7" s="40">
        <v>99.516908212560381</v>
      </c>
    </row>
    <row r="8" spans="1:14" ht="15.75" x14ac:dyDescent="0.25">
      <c r="A8" s="20"/>
      <c r="B8" s="50">
        <v>2</v>
      </c>
      <c r="C8" s="47" t="s">
        <v>42</v>
      </c>
      <c r="D8" s="28">
        <v>1</v>
      </c>
      <c r="E8" s="28">
        <v>0</v>
      </c>
      <c r="F8" s="28">
        <v>0</v>
      </c>
      <c r="G8" s="29">
        <v>1</v>
      </c>
      <c r="H8" s="29">
        <v>0</v>
      </c>
      <c r="I8" s="29">
        <v>0</v>
      </c>
      <c r="J8" s="29">
        <v>0</v>
      </c>
      <c r="K8" s="30">
        <v>0</v>
      </c>
      <c r="L8" s="30">
        <v>0</v>
      </c>
      <c r="M8" s="30">
        <v>100</v>
      </c>
      <c r="N8" s="53">
        <v>0</v>
      </c>
    </row>
    <row r="9" spans="1:14" ht="15.75" x14ac:dyDescent="0.25">
      <c r="A9" s="20"/>
      <c r="B9" s="50">
        <v>3</v>
      </c>
      <c r="C9" s="48" t="s">
        <v>61</v>
      </c>
      <c r="D9" s="28">
        <v>276</v>
      </c>
      <c r="E9" s="28">
        <v>13397</v>
      </c>
      <c r="F9" s="28">
        <v>0</v>
      </c>
      <c r="G9" s="29">
        <v>13396</v>
      </c>
      <c r="H9" s="29">
        <v>0</v>
      </c>
      <c r="I9" s="29">
        <v>0</v>
      </c>
      <c r="J9" s="29">
        <v>277</v>
      </c>
      <c r="K9" s="30">
        <v>0</v>
      </c>
      <c r="L9" s="30">
        <v>0</v>
      </c>
      <c r="M9" s="31">
        <v>97.97410955898485</v>
      </c>
      <c r="N9" s="33">
        <v>97.918629550321199</v>
      </c>
    </row>
    <row r="10" spans="1:14" ht="15.75" x14ac:dyDescent="0.25">
      <c r="A10" s="20"/>
      <c r="B10" s="50">
        <v>4</v>
      </c>
      <c r="C10" s="48" t="s">
        <v>56</v>
      </c>
      <c r="D10" s="28">
        <v>32</v>
      </c>
      <c r="E10" s="28">
        <v>330</v>
      </c>
      <c r="F10" s="28">
        <v>0</v>
      </c>
      <c r="G10" s="29">
        <v>354</v>
      </c>
      <c r="H10" s="29">
        <v>0</v>
      </c>
      <c r="I10" s="29">
        <v>0</v>
      </c>
      <c r="J10" s="29">
        <v>8</v>
      </c>
      <c r="K10" s="30">
        <v>0</v>
      </c>
      <c r="L10" s="30">
        <v>0</v>
      </c>
      <c r="M10" s="31">
        <v>97.790055248618785</v>
      </c>
      <c r="N10" s="33">
        <v>75</v>
      </c>
    </row>
    <row r="11" spans="1:14" ht="15.75" x14ac:dyDescent="0.25">
      <c r="A11" s="20"/>
      <c r="B11" s="50">
        <v>5</v>
      </c>
      <c r="C11" s="48" t="s">
        <v>72</v>
      </c>
      <c r="D11" s="28">
        <v>75</v>
      </c>
      <c r="E11" s="28">
        <v>1020</v>
      </c>
      <c r="F11" s="28">
        <v>0</v>
      </c>
      <c r="G11" s="29">
        <v>1009</v>
      </c>
      <c r="H11" s="29">
        <v>0</v>
      </c>
      <c r="I11" s="29">
        <v>0</v>
      </c>
      <c r="J11" s="29">
        <v>86</v>
      </c>
      <c r="K11" s="30">
        <v>0</v>
      </c>
      <c r="L11" s="30">
        <v>0</v>
      </c>
      <c r="M11" s="31">
        <v>92.146118721461193</v>
      </c>
      <c r="N11" s="33">
        <v>93.317132442284318</v>
      </c>
    </row>
    <row r="12" spans="1:14" ht="15.75" x14ac:dyDescent="0.25">
      <c r="A12" s="20"/>
      <c r="B12" s="50">
        <v>6</v>
      </c>
      <c r="C12" s="48" t="s">
        <v>73</v>
      </c>
      <c r="D12" s="28">
        <v>3383</v>
      </c>
      <c r="E12" s="28">
        <v>1805</v>
      </c>
      <c r="F12" s="28">
        <v>0</v>
      </c>
      <c r="G12" s="29">
        <v>4563</v>
      </c>
      <c r="H12" s="29">
        <v>0</v>
      </c>
      <c r="I12" s="29">
        <v>0</v>
      </c>
      <c r="J12" s="29">
        <v>625</v>
      </c>
      <c r="K12" s="30">
        <v>0</v>
      </c>
      <c r="L12" s="30">
        <v>0</v>
      </c>
      <c r="M12" s="31">
        <v>87.952968388589042</v>
      </c>
      <c r="N12" s="33">
        <v>92.357059509918315</v>
      </c>
    </row>
    <row r="13" spans="1:14" ht="15.75" x14ac:dyDescent="0.25">
      <c r="A13" s="20"/>
      <c r="B13" s="50">
        <v>7</v>
      </c>
      <c r="C13" s="48" t="s">
        <v>31</v>
      </c>
      <c r="D13" s="28">
        <v>500</v>
      </c>
      <c r="E13" s="28">
        <v>1677</v>
      </c>
      <c r="F13" s="28">
        <v>0</v>
      </c>
      <c r="G13" s="29">
        <v>1750</v>
      </c>
      <c r="H13" s="29">
        <v>0</v>
      </c>
      <c r="I13" s="29">
        <v>25</v>
      </c>
      <c r="J13" s="29">
        <v>403</v>
      </c>
      <c r="K13" s="30">
        <v>0</v>
      </c>
      <c r="L13" s="31">
        <v>1.1478420569329659</v>
      </c>
      <c r="M13" s="31">
        <v>80.348943985307614</v>
      </c>
      <c r="N13" s="33">
        <v>74.351585014409224</v>
      </c>
    </row>
    <row r="14" spans="1:14" ht="15.75" x14ac:dyDescent="0.25">
      <c r="A14" s="20"/>
      <c r="B14" s="50">
        <v>8</v>
      </c>
      <c r="C14" s="48" t="s">
        <v>62</v>
      </c>
      <c r="D14" s="28">
        <v>2537</v>
      </c>
      <c r="E14" s="28">
        <v>7902</v>
      </c>
      <c r="F14" s="28">
        <v>0</v>
      </c>
      <c r="G14" s="29">
        <v>8140</v>
      </c>
      <c r="H14" s="29">
        <v>6</v>
      </c>
      <c r="I14" s="29">
        <v>52</v>
      </c>
      <c r="J14" s="29">
        <v>2241</v>
      </c>
      <c r="K14" s="31">
        <v>5.7476769805536926E-2</v>
      </c>
      <c r="L14" s="31">
        <v>0.49813200498132004</v>
      </c>
      <c r="M14" s="31">
        <v>77.976817702845096</v>
      </c>
      <c r="N14" s="33">
        <v>75.791433891992554</v>
      </c>
    </row>
    <row r="15" spans="1:14" ht="15.75" x14ac:dyDescent="0.25">
      <c r="A15" s="20"/>
      <c r="B15" s="50">
        <v>9</v>
      </c>
      <c r="C15" s="48" t="s">
        <v>54</v>
      </c>
      <c r="D15" s="28">
        <v>73</v>
      </c>
      <c r="E15" s="28">
        <v>365</v>
      </c>
      <c r="F15" s="28">
        <v>0</v>
      </c>
      <c r="G15" s="29">
        <v>339</v>
      </c>
      <c r="H15" s="29">
        <v>0</v>
      </c>
      <c r="I15" s="29">
        <v>0</v>
      </c>
      <c r="J15" s="29">
        <v>99</v>
      </c>
      <c r="K15" s="30">
        <v>0</v>
      </c>
      <c r="L15" s="30">
        <v>0</v>
      </c>
      <c r="M15" s="31">
        <v>77.397260273972606</v>
      </c>
      <c r="N15" s="33">
        <v>86.699507389162562</v>
      </c>
    </row>
    <row r="16" spans="1:14" ht="15.75" x14ac:dyDescent="0.25">
      <c r="A16" s="20"/>
      <c r="B16" s="50">
        <v>10</v>
      </c>
      <c r="C16" s="48" t="s">
        <v>65</v>
      </c>
      <c r="D16" s="28">
        <v>735</v>
      </c>
      <c r="E16" s="28">
        <v>4289</v>
      </c>
      <c r="F16" s="28">
        <v>0</v>
      </c>
      <c r="G16" s="29">
        <v>3761</v>
      </c>
      <c r="H16" s="29">
        <v>0</v>
      </c>
      <c r="I16" s="29">
        <v>0</v>
      </c>
      <c r="J16" s="29">
        <v>1263</v>
      </c>
      <c r="K16" s="30">
        <v>0</v>
      </c>
      <c r="L16" s="30">
        <v>0</v>
      </c>
      <c r="M16" s="31">
        <v>74.860668789808912</v>
      </c>
      <c r="N16" s="33">
        <v>80.876199852325868</v>
      </c>
    </row>
    <row r="17" spans="1:14" ht="15.75" x14ac:dyDescent="0.25">
      <c r="A17" s="20"/>
      <c r="B17" s="50">
        <v>11</v>
      </c>
      <c r="C17" s="48" t="s">
        <v>58</v>
      </c>
      <c r="D17" s="28">
        <v>164</v>
      </c>
      <c r="E17" s="28">
        <v>343</v>
      </c>
      <c r="F17" s="28">
        <v>0</v>
      </c>
      <c r="G17" s="29">
        <v>371</v>
      </c>
      <c r="H17" s="29">
        <v>0</v>
      </c>
      <c r="I17" s="29">
        <v>0</v>
      </c>
      <c r="J17" s="29">
        <v>136</v>
      </c>
      <c r="K17" s="30">
        <v>0</v>
      </c>
      <c r="L17" s="30">
        <v>0</v>
      </c>
      <c r="M17" s="31">
        <v>73.175542406311635</v>
      </c>
      <c r="N17" s="33">
        <v>59.104938271604937</v>
      </c>
    </row>
    <row r="18" spans="1:14" ht="15.75" x14ac:dyDescent="0.25">
      <c r="A18" s="20"/>
      <c r="B18" s="50">
        <v>12</v>
      </c>
      <c r="C18" s="48" t="s">
        <v>55</v>
      </c>
      <c r="D18" s="28">
        <v>4719</v>
      </c>
      <c r="E18" s="28">
        <v>10056</v>
      </c>
      <c r="F18" s="28">
        <v>0</v>
      </c>
      <c r="G18" s="29">
        <v>10280</v>
      </c>
      <c r="H18" s="29">
        <v>0</v>
      </c>
      <c r="I18" s="29">
        <v>0</v>
      </c>
      <c r="J18" s="29">
        <v>4495</v>
      </c>
      <c r="K18" s="30">
        <v>0</v>
      </c>
      <c r="L18" s="30">
        <v>0</v>
      </c>
      <c r="M18" s="31">
        <v>69.57698815566836</v>
      </c>
      <c r="N18" s="33">
        <v>67.412821684178468</v>
      </c>
    </row>
    <row r="19" spans="1:14" ht="15.75" x14ac:dyDescent="0.25">
      <c r="A19" s="20"/>
      <c r="B19" s="50">
        <v>13</v>
      </c>
      <c r="C19" s="48" t="s">
        <v>57</v>
      </c>
      <c r="D19" s="28">
        <v>1073</v>
      </c>
      <c r="E19" s="28">
        <v>1507</v>
      </c>
      <c r="F19" s="28">
        <v>0</v>
      </c>
      <c r="G19" s="29">
        <v>1706</v>
      </c>
      <c r="H19" s="29">
        <v>15</v>
      </c>
      <c r="I19" s="29">
        <v>5</v>
      </c>
      <c r="J19" s="29">
        <v>854</v>
      </c>
      <c r="K19" s="31">
        <v>0.58139534883720934</v>
      </c>
      <c r="L19" s="31">
        <v>0.19379844961240311</v>
      </c>
      <c r="M19" s="31">
        <v>66.124031007751938</v>
      </c>
      <c r="N19" s="33">
        <v>53.165979767703263</v>
      </c>
    </row>
    <row r="20" spans="1:14" ht="15.75" x14ac:dyDescent="0.25">
      <c r="A20" s="20"/>
      <c r="B20" s="50">
        <v>14</v>
      </c>
      <c r="C20" s="48" t="s">
        <v>71</v>
      </c>
      <c r="D20" s="28">
        <v>1365</v>
      </c>
      <c r="E20" s="28">
        <v>4542</v>
      </c>
      <c r="F20" s="28">
        <v>0</v>
      </c>
      <c r="G20" s="29">
        <v>3763</v>
      </c>
      <c r="H20" s="29">
        <v>16</v>
      </c>
      <c r="I20" s="29">
        <v>393</v>
      </c>
      <c r="J20" s="29">
        <v>1735</v>
      </c>
      <c r="K20" s="30">
        <v>0.27086507533434906</v>
      </c>
      <c r="L20" s="30">
        <v>6.6531234128999488</v>
      </c>
      <c r="M20" s="31">
        <v>63.704079905197219</v>
      </c>
      <c r="N20" s="33">
        <v>69.797382861967066</v>
      </c>
    </row>
    <row r="21" spans="1:14" ht="15.75" x14ac:dyDescent="0.25">
      <c r="A21" s="20"/>
      <c r="B21" s="50">
        <v>15</v>
      </c>
      <c r="C21" s="48" t="s">
        <v>24</v>
      </c>
      <c r="D21" s="28">
        <v>22</v>
      </c>
      <c r="E21" s="28">
        <v>14</v>
      </c>
      <c r="F21" s="28">
        <v>0</v>
      </c>
      <c r="G21" s="29">
        <v>22</v>
      </c>
      <c r="H21" s="29">
        <v>0</v>
      </c>
      <c r="I21" s="29">
        <v>0</v>
      </c>
      <c r="J21" s="29">
        <v>14</v>
      </c>
      <c r="K21" s="30">
        <v>0</v>
      </c>
      <c r="L21" s="30">
        <v>0</v>
      </c>
      <c r="M21" s="31">
        <v>61.111111111111114</v>
      </c>
      <c r="N21" s="33">
        <v>72</v>
      </c>
    </row>
    <row r="22" spans="1:14" ht="15.75" x14ac:dyDescent="0.25">
      <c r="A22" s="20"/>
      <c r="B22" s="50">
        <v>16</v>
      </c>
      <c r="C22" s="48" t="s">
        <v>68</v>
      </c>
      <c r="D22" s="28">
        <v>1424</v>
      </c>
      <c r="E22" s="28">
        <v>5198</v>
      </c>
      <c r="F22" s="28">
        <v>0</v>
      </c>
      <c r="G22" s="29">
        <v>3605</v>
      </c>
      <c r="H22" s="29">
        <v>0</v>
      </c>
      <c r="I22" s="29">
        <v>315</v>
      </c>
      <c r="J22" s="29">
        <v>2700</v>
      </c>
      <c r="K22" s="31">
        <v>0</v>
      </c>
      <c r="L22" s="31">
        <v>4.7583081570996981</v>
      </c>
      <c r="M22" s="31">
        <v>54.456193353474326</v>
      </c>
      <c r="N22" s="33">
        <v>79.453563952847858</v>
      </c>
    </row>
    <row r="23" spans="1:14" ht="15.75" x14ac:dyDescent="0.25">
      <c r="A23" s="20"/>
      <c r="B23" s="50">
        <v>17</v>
      </c>
      <c r="C23" s="48" t="s">
        <v>67</v>
      </c>
      <c r="D23" s="28">
        <v>2366</v>
      </c>
      <c r="E23" s="28">
        <v>1924</v>
      </c>
      <c r="F23" s="28">
        <v>0</v>
      </c>
      <c r="G23" s="29">
        <v>1717</v>
      </c>
      <c r="H23" s="29">
        <v>0</v>
      </c>
      <c r="I23" s="29">
        <v>3</v>
      </c>
      <c r="J23" s="29">
        <v>2570</v>
      </c>
      <c r="K23" s="30">
        <v>0</v>
      </c>
      <c r="L23" s="31">
        <v>6.9930069930069935E-2</v>
      </c>
      <c r="M23" s="31">
        <v>40.023310023310025</v>
      </c>
      <c r="N23" s="33">
        <v>47.222222222222221</v>
      </c>
    </row>
    <row r="24" spans="1:14" ht="15.75" x14ac:dyDescent="0.25">
      <c r="A24" s="20"/>
      <c r="B24" s="50">
        <v>18</v>
      </c>
      <c r="C24" s="48" t="s">
        <v>69</v>
      </c>
      <c r="D24" s="28">
        <v>2066</v>
      </c>
      <c r="E24" s="28">
        <v>1379</v>
      </c>
      <c r="F24" s="28">
        <v>0</v>
      </c>
      <c r="G24" s="29">
        <v>1342</v>
      </c>
      <c r="H24" s="29">
        <v>0</v>
      </c>
      <c r="I24" s="29">
        <v>0</v>
      </c>
      <c r="J24" s="29">
        <v>2102</v>
      </c>
      <c r="K24" s="30">
        <v>0</v>
      </c>
      <c r="L24" s="30">
        <v>0</v>
      </c>
      <c r="M24" s="31">
        <v>38.966318234610917</v>
      </c>
      <c r="N24" s="33">
        <v>30.452961672473865</v>
      </c>
    </row>
    <row r="25" spans="1:14" ht="15.75" x14ac:dyDescent="0.25">
      <c r="A25" s="20"/>
      <c r="B25" s="50">
        <v>19</v>
      </c>
      <c r="C25" s="49" t="s">
        <v>64</v>
      </c>
      <c r="D25" s="28">
        <v>669</v>
      </c>
      <c r="E25" s="28">
        <v>308</v>
      </c>
      <c r="F25" s="28">
        <v>0</v>
      </c>
      <c r="G25" s="29">
        <v>318</v>
      </c>
      <c r="H25" s="29">
        <v>0</v>
      </c>
      <c r="I25" s="29">
        <v>3</v>
      </c>
      <c r="J25" s="29">
        <v>656</v>
      </c>
      <c r="K25" s="30">
        <v>0</v>
      </c>
      <c r="L25" s="30">
        <v>0.30706243602865912</v>
      </c>
      <c r="M25" s="31">
        <v>32.54861821903787</v>
      </c>
      <c r="N25" s="33">
        <v>25.167785234899331</v>
      </c>
    </row>
    <row r="26" spans="1:14" ht="15.75" x14ac:dyDescent="0.25">
      <c r="A26" s="20"/>
      <c r="B26" s="50">
        <v>20</v>
      </c>
      <c r="C26" s="48" t="s">
        <v>66</v>
      </c>
      <c r="D26" s="28">
        <v>551</v>
      </c>
      <c r="E26" s="28">
        <v>392</v>
      </c>
      <c r="F26" s="28">
        <v>0</v>
      </c>
      <c r="G26" s="29">
        <v>300</v>
      </c>
      <c r="H26" s="29">
        <v>198</v>
      </c>
      <c r="I26" s="29">
        <v>0</v>
      </c>
      <c r="J26" s="29">
        <v>445</v>
      </c>
      <c r="K26" s="30">
        <v>20.996818663838813</v>
      </c>
      <c r="L26" s="30">
        <v>0</v>
      </c>
      <c r="M26" s="31">
        <v>31.813361611876989</v>
      </c>
      <c r="N26" s="33">
        <v>26.418439716312058</v>
      </c>
    </row>
    <row r="27" spans="1:14" ht="15.75" x14ac:dyDescent="0.25">
      <c r="A27" s="20"/>
      <c r="B27" s="50">
        <v>21</v>
      </c>
      <c r="C27" s="49" t="s">
        <v>63</v>
      </c>
      <c r="D27" s="28">
        <v>49</v>
      </c>
      <c r="E27" s="28">
        <v>8</v>
      </c>
      <c r="F27" s="28">
        <v>0</v>
      </c>
      <c r="G27" s="29">
        <v>17</v>
      </c>
      <c r="H27" s="29">
        <v>0</v>
      </c>
      <c r="I27" s="29">
        <v>0</v>
      </c>
      <c r="J27" s="29">
        <v>40</v>
      </c>
      <c r="K27" s="30">
        <v>0</v>
      </c>
      <c r="L27" s="30">
        <v>0</v>
      </c>
      <c r="M27" s="31">
        <v>29.82456140350877</v>
      </c>
      <c r="N27" s="33">
        <v>16.176470588235293</v>
      </c>
    </row>
    <row r="28" spans="1:14" ht="15.75" x14ac:dyDescent="0.25">
      <c r="A28" s="20"/>
      <c r="B28" s="50">
        <v>22</v>
      </c>
      <c r="C28" s="48" t="s">
        <v>45</v>
      </c>
      <c r="D28" s="28">
        <v>39</v>
      </c>
      <c r="E28" s="28">
        <v>14</v>
      </c>
      <c r="F28" s="28">
        <v>0</v>
      </c>
      <c r="G28" s="29">
        <v>15</v>
      </c>
      <c r="H28" s="29">
        <v>0</v>
      </c>
      <c r="I28" s="29">
        <v>0</v>
      </c>
      <c r="J28" s="29">
        <v>38</v>
      </c>
      <c r="K28" s="30">
        <v>0</v>
      </c>
      <c r="L28" s="30">
        <v>0</v>
      </c>
      <c r="M28" s="31">
        <v>28.30188679245283</v>
      </c>
      <c r="N28" s="33">
        <v>35.294117647058826</v>
      </c>
    </row>
    <row r="29" spans="1:14" ht="15.75" x14ac:dyDescent="0.25">
      <c r="A29" s="20"/>
      <c r="B29" s="50">
        <v>23</v>
      </c>
      <c r="C29" s="48" t="s">
        <v>53</v>
      </c>
      <c r="D29" s="28">
        <v>862</v>
      </c>
      <c r="E29" s="28">
        <v>256</v>
      </c>
      <c r="F29" s="28">
        <v>0</v>
      </c>
      <c r="G29" s="28">
        <v>222</v>
      </c>
      <c r="H29" s="28">
        <v>0</v>
      </c>
      <c r="I29" s="28">
        <v>6</v>
      </c>
      <c r="J29" s="29">
        <v>890</v>
      </c>
      <c r="K29" s="30">
        <v>0</v>
      </c>
      <c r="L29" s="31">
        <v>0.53667262969588547</v>
      </c>
      <c r="M29" s="31">
        <v>19.856887298747765</v>
      </c>
      <c r="N29" s="33">
        <v>21.067157313707451</v>
      </c>
    </row>
    <row r="30" spans="1:14" ht="15.75" x14ac:dyDescent="0.25">
      <c r="A30" s="20"/>
      <c r="B30" s="50">
        <v>24</v>
      </c>
      <c r="C30" s="48" t="s">
        <v>20</v>
      </c>
      <c r="D30" s="28">
        <v>751</v>
      </c>
      <c r="E30" s="28">
        <v>45</v>
      </c>
      <c r="F30" s="28">
        <v>0</v>
      </c>
      <c r="G30" s="29">
        <v>32</v>
      </c>
      <c r="H30" s="29">
        <v>0</v>
      </c>
      <c r="I30" s="29">
        <v>159</v>
      </c>
      <c r="J30" s="29">
        <v>605</v>
      </c>
      <c r="K30" s="30">
        <v>0</v>
      </c>
      <c r="L30" s="30">
        <v>19.974874371859297</v>
      </c>
      <c r="M30" s="31">
        <v>4.0201005025125625</v>
      </c>
      <c r="N30" s="33">
        <v>23.491379310344829</v>
      </c>
    </row>
    <row r="31" spans="1:14" ht="15.75" x14ac:dyDescent="0.25">
      <c r="A31" s="20"/>
      <c r="B31" s="50">
        <v>25</v>
      </c>
      <c r="C31" s="48" t="s">
        <v>60</v>
      </c>
      <c r="D31" s="28">
        <v>507</v>
      </c>
      <c r="E31" s="28">
        <v>13</v>
      </c>
      <c r="F31" s="28">
        <v>0</v>
      </c>
      <c r="G31" s="29">
        <v>3</v>
      </c>
      <c r="H31" s="29">
        <v>0</v>
      </c>
      <c r="I31" s="29">
        <v>0</v>
      </c>
      <c r="J31" s="29">
        <v>518</v>
      </c>
      <c r="K31" s="30">
        <v>0</v>
      </c>
      <c r="L31" s="30">
        <v>0</v>
      </c>
      <c r="M31" s="31">
        <v>0.57581573896353166</v>
      </c>
      <c r="N31" s="33">
        <v>1.153846153846154</v>
      </c>
    </row>
    <row r="32" spans="1:14" ht="15.75" x14ac:dyDescent="0.25">
      <c r="A32" s="20"/>
      <c r="B32" s="50">
        <v>26</v>
      </c>
      <c r="C32" s="48" t="s">
        <v>70</v>
      </c>
      <c r="D32" s="28">
        <v>21</v>
      </c>
      <c r="E32" s="28">
        <v>1</v>
      </c>
      <c r="F32" s="28">
        <v>0</v>
      </c>
      <c r="G32" s="29">
        <v>0</v>
      </c>
      <c r="H32" s="29">
        <v>0</v>
      </c>
      <c r="I32" s="29">
        <v>0</v>
      </c>
      <c r="J32" s="29">
        <v>22</v>
      </c>
      <c r="K32" s="30">
        <v>0</v>
      </c>
      <c r="L32" s="30">
        <v>0</v>
      </c>
      <c r="M32" s="30">
        <v>0</v>
      </c>
      <c r="N32" s="33">
        <v>4.5454545454545459</v>
      </c>
    </row>
    <row r="33" spans="2:14" ht="16.5" thickBot="1" x14ac:dyDescent="0.3">
      <c r="B33" s="51"/>
      <c r="C33" s="24" t="s">
        <v>14</v>
      </c>
      <c r="D33" s="24">
        <f t="shared" ref="D33:J33" si="0">SUM(D7:D32)</f>
        <v>24260</v>
      </c>
      <c r="E33" s="24">
        <f t="shared" si="0"/>
        <v>57357</v>
      </c>
      <c r="F33" s="24">
        <f t="shared" si="0"/>
        <v>0</v>
      </c>
      <c r="G33" s="24">
        <f t="shared" si="0"/>
        <v>57598</v>
      </c>
      <c r="H33" s="24">
        <f t="shared" si="0"/>
        <v>235</v>
      </c>
      <c r="I33" s="24">
        <f t="shared" si="0"/>
        <v>961</v>
      </c>
      <c r="J33" s="24">
        <f t="shared" si="0"/>
        <v>22822</v>
      </c>
      <c r="K33" s="54">
        <f t="shared" ref="K33" si="1">IFERROR((H33/SUM($G33:$J33))*100,0)</f>
        <v>0.28793373848265047</v>
      </c>
      <c r="L33" s="26">
        <f t="shared" ref="L33" si="2">IFERROR((I33/SUM($G33:$J33))*100,0)</f>
        <v>1.1774652029013919</v>
      </c>
      <c r="M33" s="26">
        <f t="shared" ref="M33" si="3">IFERROR((G33/SUM($G33:$J33))*100,0)</f>
        <v>70.571946677122128</v>
      </c>
      <c r="N33" s="27">
        <v>71.344458389500915</v>
      </c>
    </row>
    <row r="36" spans="2:14" x14ac:dyDescent="0.25">
      <c r="M36" s="21"/>
    </row>
  </sheetData>
  <sheetProtection password="E931" sheet="1" objects="1" scenarios="1"/>
  <sortState ref="C7:N32">
    <sortCondition descending="1" ref="M7:M32"/>
  </sortState>
  <mergeCells count="13">
    <mergeCell ref="M4:N4"/>
    <mergeCell ref="B3:N3"/>
    <mergeCell ref="D4:D5"/>
    <mergeCell ref="E4:E5"/>
    <mergeCell ref="F4:F5"/>
    <mergeCell ref="G4:G5"/>
    <mergeCell ref="H4:H5"/>
    <mergeCell ref="J4:J5"/>
    <mergeCell ref="K4:K5"/>
    <mergeCell ref="I4:I5"/>
    <mergeCell ref="L4:L5"/>
    <mergeCell ref="B4:B6"/>
    <mergeCell ref="C4:C6"/>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Reliance and Limitations</vt:lpstr>
      <vt:lpstr>Appendix 1</vt:lpstr>
      <vt:lpstr>Appendix 2</vt:lpstr>
      <vt:lpstr>Appendix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Jemimah W. Mwangi</cp:lastModifiedBy>
  <cp:lastPrinted>2017-03-02T11:20:32Z</cp:lastPrinted>
  <dcterms:created xsi:type="dcterms:W3CDTF">2017-01-23T12:55:01Z</dcterms:created>
  <dcterms:modified xsi:type="dcterms:W3CDTF">2017-11-01T08:50:23Z</dcterms:modified>
</cp:coreProperties>
</file>