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gkago\Documents\2021 Quarterly claims payment reports\"/>
    </mc:Choice>
  </mc:AlternateContent>
  <xr:revisionPtr revIDLastSave="0" documentId="8_{499B161B-6D1F-4C43-A012-8890552C083E}" xr6:coauthVersionLast="47" xr6:coauthVersionMax="47" xr10:uidLastSave="{00000000-0000-0000-0000-000000000000}"/>
  <workbookProtection workbookAlgorithmName="SHA-512" workbookHashValue="IL4N7RsJlSzqdiR5PGwhz9gUM3m3KFCR1PWYs/ACgTNlA3ozPzSA1O8bqfIrb3Ndc/GGUm7wGpY1uxnUwMBdaw==" workbookSaltValue="ylg9cTAGxcT3aRkr0yzn3w==" workbookSpinCount="100000" lockStructure="1"/>
  <bookViews>
    <workbookView xWindow="-110" yWindow="-110" windowWidth="19420" windowHeight="10420" tabRatio="592" activeTab="4" xr2:uid="{00000000-000D-0000-FFFF-FFFF00000000}"/>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'Appendix 3'!$D$4:$G$30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8" i="6" l="1"/>
  <c r="J9" i="6"/>
  <c r="J10" i="6"/>
  <c r="J11" i="6"/>
  <c r="J12" i="6"/>
  <c r="J13" i="6"/>
  <c r="J14" i="6"/>
  <c r="J15" i="6"/>
  <c r="J16" i="6"/>
  <c r="J17" i="6"/>
  <c r="J18" i="6"/>
  <c r="J19" i="6"/>
  <c r="J20" i="6"/>
  <c r="J21" i="6"/>
  <c r="J22" i="6"/>
  <c r="J23" i="6"/>
  <c r="J24" i="6"/>
  <c r="J25" i="6"/>
  <c r="J26" i="6"/>
  <c r="J27" i="6"/>
  <c r="J28" i="6"/>
  <c r="J29" i="6"/>
  <c r="J30" i="6"/>
  <c r="J31" i="6"/>
  <c r="J7" i="6"/>
  <c r="I8" i="6"/>
  <c r="I9" i="6"/>
  <c r="I10" i="6"/>
  <c r="I11" i="6"/>
  <c r="I12" i="6"/>
  <c r="I13" i="6"/>
  <c r="I14" i="6"/>
  <c r="I15" i="6"/>
  <c r="I16" i="6"/>
  <c r="I17" i="6"/>
  <c r="I18" i="6"/>
  <c r="I19" i="6"/>
  <c r="I20" i="6"/>
  <c r="I21" i="6"/>
  <c r="I22" i="6"/>
  <c r="I23" i="6"/>
  <c r="I24" i="6"/>
  <c r="I25" i="6"/>
  <c r="I26" i="6"/>
  <c r="I27" i="6"/>
  <c r="I28" i="6"/>
  <c r="I29" i="6"/>
  <c r="I30" i="6"/>
  <c r="I31" i="6"/>
  <c r="I7" i="6"/>
  <c r="H8" i="6"/>
  <c r="H9" i="6"/>
  <c r="H10" i="6"/>
  <c r="H11" i="6"/>
  <c r="H12" i="6"/>
  <c r="H13" i="6"/>
  <c r="H14" i="6"/>
  <c r="H15" i="6"/>
  <c r="H16" i="6"/>
  <c r="H17" i="6"/>
  <c r="H18" i="6"/>
  <c r="H19" i="6"/>
  <c r="H20" i="6"/>
  <c r="H21" i="6"/>
  <c r="H22" i="6"/>
  <c r="H23" i="6"/>
  <c r="H24" i="6"/>
  <c r="H25" i="6"/>
  <c r="H26" i="6"/>
  <c r="H27" i="6"/>
  <c r="H28" i="6"/>
  <c r="H29" i="6"/>
  <c r="H30" i="6"/>
  <c r="H31" i="6"/>
  <c r="H7" i="6"/>
  <c r="G8" i="6"/>
  <c r="G9" i="6"/>
  <c r="G10" i="6"/>
  <c r="G11" i="6"/>
  <c r="G12" i="6"/>
  <c r="G13" i="6"/>
  <c r="G14" i="6"/>
  <c r="G15" i="6"/>
  <c r="G16" i="6"/>
  <c r="G17" i="6"/>
  <c r="G18" i="6"/>
  <c r="G19" i="6"/>
  <c r="G20" i="6"/>
  <c r="G21" i="6"/>
  <c r="G22" i="6"/>
  <c r="G23" i="6"/>
  <c r="G24" i="6"/>
  <c r="G25" i="6"/>
  <c r="G26" i="6"/>
  <c r="G27" i="6"/>
  <c r="G28" i="6"/>
  <c r="G29" i="6"/>
  <c r="G30" i="6"/>
  <c r="G31" i="6"/>
  <c r="G7" i="6"/>
  <c r="F8" i="6"/>
  <c r="F9" i="6"/>
  <c r="F10" i="6"/>
  <c r="F11" i="6"/>
  <c r="F12" i="6"/>
  <c r="F13" i="6"/>
  <c r="F14" i="6"/>
  <c r="F15" i="6"/>
  <c r="F16" i="6"/>
  <c r="F17" i="6"/>
  <c r="F18" i="6"/>
  <c r="F19" i="6"/>
  <c r="F20" i="6"/>
  <c r="F21" i="6"/>
  <c r="F22" i="6"/>
  <c r="F23" i="6"/>
  <c r="F24" i="6"/>
  <c r="F25" i="6"/>
  <c r="F26" i="6"/>
  <c r="F27" i="6"/>
  <c r="F28" i="6"/>
  <c r="F29" i="6"/>
  <c r="F30" i="6"/>
  <c r="F31" i="6"/>
  <c r="F7" i="6"/>
  <c r="E8" i="6"/>
  <c r="E9" i="6"/>
  <c r="E10" i="6"/>
  <c r="E11" i="6"/>
  <c r="E12" i="6"/>
  <c r="E13" i="6"/>
  <c r="E14" i="6"/>
  <c r="E15" i="6"/>
  <c r="E16" i="6"/>
  <c r="E17" i="6"/>
  <c r="E18" i="6"/>
  <c r="E19" i="6"/>
  <c r="E20" i="6"/>
  <c r="E21" i="6"/>
  <c r="E22" i="6"/>
  <c r="E23" i="6"/>
  <c r="E24" i="6"/>
  <c r="E25" i="6"/>
  <c r="E26" i="6"/>
  <c r="E27" i="6"/>
  <c r="E28" i="6"/>
  <c r="E29" i="6"/>
  <c r="E30" i="6"/>
  <c r="E31" i="6"/>
  <c r="E7" i="6"/>
  <c r="D8" i="6"/>
  <c r="D9" i="6"/>
  <c r="D10" i="6"/>
  <c r="D11" i="6"/>
  <c r="D12" i="6"/>
  <c r="D13" i="6"/>
  <c r="D14" i="6"/>
  <c r="D15" i="6"/>
  <c r="D16" i="6"/>
  <c r="D17" i="6"/>
  <c r="D18" i="6"/>
  <c r="D19" i="6"/>
  <c r="D20" i="6"/>
  <c r="D21" i="6"/>
  <c r="D22" i="6"/>
  <c r="D23" i="6"/>
  <c r="D24" i="6"/>
  <c r="D25" i="6"/>
  <c r="D26" i="6"/>
  <c r="D27" i="6"/>
  <c r="D28" i="6"/>
  <c r="D29" i="6"/>
  <c r="D30" i="6"/>
  <c r="D31" i="6"/>
  <c r="D7" i="6"/>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7" i="10"/>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7" i="9"/>
  <c r="M7" i="6" l="1"/>
  <c r="M8" i="6" l="1"/>
  <c r="M9" i="6"/>
  <c r="M10" i="6"/>
  <c r="M11" i="6"/>
  <c r="M12" i="6"/>
  <c r="M13" i="6"/>
  <c r="M14" i="6"/>
  <c r="M15" i="6"/>
  <c r="M16" i="6"/>
  <c r="M17" i="6"/>
  <c r="M18" i="6"/>
  <c r="M19" i="6"/>
  <c r="M20" i="6"/>
  <c r="M21" i="6"/>
  <c r="M22" i="6"/>
  <c r="M23" i="6"/>
  <c r="M24" i="6"/>
  <c r="M25" i="6"/>
  <c r="M26" i="6"/>
  <c r="M27" i="6"/>
  <c r="M29" i="6"/>
  <c r="M30" i="6"/>
  <c r="M31" i="6"/>
  <c r="D32" i="6" l="1"/>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K27" i="6" l="1"/>
  <c r="L27" i="6"/>
  <c r="K19" i="6"/>
  <c r="L19" i="6"/>
  <c r="L11" i="6"/>
  <c r="K11" i="6"/>
  <c r="K26" i="6"/>
  <c r="L26" i="6"/>
  <c r="K18" i="6"/>
  <c r="L18" i="6"/>
  <c r="K10" i="6"/>
  <c r="L10" i="6"/>
  <c r="K29" i="6"/>
  <c r="L29" i="6"/>
  <c r="K12" i="6"/>
  <c r="L12" i="6"/>
  <c r="K9" i="6"/>
  <c r="L9" i="6"/>
  <c r="L21" i="6"/>
  <c r="K21" i="6"/>
  <c r="K16" i="6"/>
  <c r="L16" i="6"/>
  <c r="K20" i="6"/>
  <c r="L20" i="6"/>
  <c r="K25" i="6"/>
  <c r="L25" i="6"/>
  <c r="K17" i="6"/>
  <c r="L17" i="6"/>
  <c r="K24" i="6"/>
  <c r="L24" i="6"/>
  <c r="K7" i="6"/>
  <c r="L7" i="6"/>
  <c r="K31" i="6"/>
  <c r="L31" i="6"/>
  <c r="K23" i="6"/>
  <c r="L23" i="6"/>
  <c r="K15" i="6"/>
  <c r="L15" i="6"/>
  <c r="K30" i="6"/>
  <c r="L30" i="6"/>
  <c r="L22" i="6"/>
  <c r="K22" i="6"/>
  <c r="L14" i="6"/>
  <c r="K14" i="6"/>
  <c r="L13" i="6"/>
  <c r="K13"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E34" i="6" l="1"/>
  <c r="D34" i="6"/>
  <c r="I48" i="10" l="1"/>
  <c r="H48" i="10"/>
  <c r="G48" i="10"/>
  <c r="F48" i="10"/>
  <c r="J48" i="10"/>
  <c r="E48" i="10"/>
  <c r="D48" i="10"/>
  <c r="J45" i="10" l="1"/>
  <c r="J50" i="10" s="1"/>
  <c r="K8" i="6"/>
  <c r="L8" i="6" l="1"/>
  <c r="J45" i="9"/>
  <c r="D36" i="6" l="1"/>
  <c r="G32" i="6" l="1"/>
  <c r="F32" i="6"/>
  <c r="E32" i="6"/>
  <c r="E36" i="6" s="1"/>
  <c r="H32" i="6" l="1"/>
  <c r="I32" i="6"/>
  <c r="J32" i="6"/>
  <c r="L32" i="6" l="1"/>
  <c r="L28" i="6"/>
  <c r="K28" i="6"/>
  <c r="K32" i="6"/>
  <c r="M32" i="6"/>
  <c r="L25" i="9" l="1"/>
  <c r="K25" i="10"/>
  <c r="M25" i="9" l="1"/>
  <c r="K25" i="9"/>
  <c r="L25" i="10"/>
  <c r="M25" i="10"/>
  <c r="L16" i="10" l="1"/>
  <c r="L20" i="10"/>
  <c r="L24" i="10"/>
  <c r="L29" i="10"/>
  <c r="L33" i="10"/>
  <c r="M31" i="10" l="1"/>
  <c r="M27" i="10"/>
  <c r="M22" i="10"/>
  <c r="M18" i="10"/>
  <c r="M14" i="10"/>
  <c r="L34" i="10"/>
  <c r="L30" i="10"/>
  <c r="L26" i="10"/>
  <c r="L21" i="10"/>
  <c r="L17" i="10"/>
  <c r="L44" i="10"/>
  <c r="M42" i="10"/>
  <c r="M43" i="10"/>
  <c r="L10" i="10"/>
  <c r="K28" i="10"/>
  <c r="K32" i="10"/>
  <c r="K36" i="10"/>
  <c r="M15" i="10"/>
  <c r="M11" i="10"/>
  <c r="K19" i="10"/>
  <c r="K40" i="10"/>
  <c r="L37" i="10"/>
  <c r="K16" i="10"/>
  <c r="K12" i="10"/>
  <c r="L13" i="10"/>
  <c r="M8" i="10"/>
  <c r="M39" i="10"/>
  <c r="K23" i="10"/>
  <c r="K41" i="10"/>
  <c r="L38" i="10"/>
  <c r="K9" i="10"/>
  <c r="K15" i="10"/>
  <c r="L12" i="10"/>
  <c r="K11" i="10"/>
  <c r="K43" i="10"/>
  <c r="L41" i="10"/>
  <c r="L9" i="10"/>
  <c r="K8" i="10"/>
  <c r="G45" i="10"/>
  <c r="M7" i="10"/>
  <c r="M40" i="10"/>
  <c r="K37" i="10"/>
  <c r="M32" i="10"/>
  <c r="M28" i="10"/>
  <c r="K20" i="10"/>
  <c r="F45" i="10"/>
  <c r="F50" i="10" s="1"/>
  <c r="K29" i="10"/>
  <c r="K24" i="10"/>
  <c r="K44" i="10"/>
  <c r="K34" i="10"/>
  <c r="L31" i="10"/>
  <c r="K30" i="10"/>
  <c r="L27" i="10"/>
  <c r="K26" i="10"/>
  <c r="M24" i="10"/>
  <c r="L22" i="10"/>
  <c r="K21" i="10"/>
  <c r="M20" i="10"/>
  <c r="L18" i="10"/>
  <c r="K17" i="10"/>
  <c r="M16" i="10"/>
  <c r="L14" i="10"/>
  <c r="K13" i="10"/>
  <c r="M12" i="10"/>
  <c r="M36" i="10"/>
  <c r="K33" i="10"/>
  <c r="L42" i="10"/>
  <c r="L39" i="10"/>
  <c r="K38" i="10"/>
  <c r="M37" i="10"/>
  <c r="M33" i="10"/>
  <c r="M29" i="10"/>
  <c r="M41" i="10"/>
  <c r="K10" i="10"/>
  <c r="M9" i="10"/>
  <c r="I45" i="10"/>
  <c r="L7" i="10"/>
  <c r="E45" i="10"/>
  <c r="E50" i="10" s="1"/>
  <c r="M23" i="10"/>
  <c r="M44" i="10"/>
  <c r="M38" i="10"/>
  <c r="L36" i="10"/>
  <c r="M34" i="10"/>
  <c r="M30" i="10"/>
  <c r="L28" i="10"/>
  <c r="K27" i="10"/>
  <c r="M26" i="10"/>
  <c r="L23" i="10"/>
  <c r="K22" i="10"/>
  <c r="M21" i="10"/>
  <c r="L19" i="10"/>
  <c r="K18" i="10"/>
  <c r="M17" i="10"/>
  <c r="L15" i="10"/>
  <c r="K14" i="10"/>
  <c r="M13" i="10"/>
  <c r="L11" i="10"/>
  <c r="M19" i="10"/>
  <c r="K42" i="10"/>
  <c r="L40" i="10"/>
  <c r="K39" i="10"/>
  <c r="K35" i="10"/>
  <c r="L32" i="10"/>
  <c r="K31" i="10"/>
  <c r="L43" i="10"/>
  <c r="M10" i="10"/>
  <c r="L8" i="10"/>
  <c r="K7" i="10"/>
  <c r="D45" i="10"/>
  <c r="D50" i="10" s="1"/>
  <c r="I50" i="10" l="1"/>
  <c r="G50" i="10"/>
  <c r="L35" i="10"/>
  <c r="M35" i="10"/>
  <c r="H45" i="10"/>
  <c r="H50" i="10" l="1"/>
  <c r="K45" i="10"/>
  <c r="M45" i="10"/>
  <c r="L45" i="10"/>
  <c r="M44" i="9" l="1"/>
  <c r="K43" i="9"/>
  <c r="M40" i="9"/>
  <c r="K39" i="9"/>
  <c r="M36" i="9"/>
  <c r="K35" i="9"/>
  <c r="M32" i="9"/>
  <c r="M28" i="9"/>
  <c r="M23" i="9"/>
  <c r="M19" i="9"/>
  <c r="M15" i="9"/>
  <c r="M11" i="9"/>
  <c r="M38" i="9" l="1"/>
  <c r="M42" i="9"/>
  <c r="K41" i="9"/>
  <c r="L13" i="9"/>
  <c r="L17" i="9"/>
  <c r="L21" i="9"/>
  <c r="L26" i="9"/>
  <c r="L30" i="9"/>
  <c r="L34" i="9"/>
  <c r="L9" i="9"/>
  <c r="K8" i="9"/>
  <c r="K12" i="9"/>
  <c r="K16" i="9"/>
  <c r="K20" i="9"/>
  <c r="K24" i="9"/>
  <c r="K29" i="9"/>
  <c r="K33" i="9"/>
  <c r="K37" i="9"/>
  <c r="K44" i="9"/>
  <c r="M10" i="9"/>
  <c r="M14" i="9"/>
  <c r="M18" i="9"/>
  <c r="M22" i="9"/>
  <c r="M27" i="9"/>
  <c r="M31" i="9"/>
  <c r="L44" i="9"/>
  <c r="M9" i="9"/>
  <c r="L11" i="9"/>
  <c r="M13" i="9"/>
  <c r="M21" i="9"/>
  <c r="M26" i="9"/>
  <c r="F45" i="9"/>
  <c r="K9" i="9"/>
  <c r="L10" i="9"/>
  <c r="M12" i="9"/>
  <c r="L14" i="9"/>
  <c r="M16" i="9"/>
  <c r="K21" i="9"/>
  <c r="L22" i="9"/>
  <c r="K26" i="9"/>
  <c r="L27" i="9"/>
  <c r="M29" i="9"/>
  <c r="K30" i="9"/>
  <c r="L31" i="9"/>
  <c r="M33" i="9"/>
  <c r="K34" i="9"/>
  <c r="L35" i="9"/>
  <c r="M37" i="9"/>
  <c r="K38" i="9"/>
  <c r="L39" i="9"/>
  <c r="M41" i="9"/>
  <c r="K42" i="9"/>
  <c r="L43" i="9"/>
  <c r="M8" i="9"/>
  <c r="K13" i="9"/>
  <c r="K17" i="9"/>
  <c r="L18" i="9"/>
  <c r="M20" i="9"/>
  <c r="M24" i="9"/>
  <c r="M7" i="9"/>
  <c r="G45" i="9"/>
  <c r="L38" i="9"/>
  <c r="L42" i="9"/>
  <c r="D45" i="9"/>
  <c r="K7" i="9"/>
  <c r="H45" i="9"/>
  <c r="K11" i="9"/>
  <c r="L12" i="9"/>
  <c r="L16" i="9"/>
  <c r="L20" i="9"/>
  <c r="K23" i="9"/>
  <c r="L24" i="9"/>
  <c r="K28" i="9"/>
  <c r="L29" i="9"/>
  <c r="K32" i="9"/>
  <c r="L33" i="9"/>
  <c r="M35" i="9"/>
  <c r="K36" i="9"/>
  <c r="L37" i="9"/>
  <c r="M39" i="9"/>
  <c r="K40" i="9"/>
  <c r="L41" i="9"/>
  <c r="M43" i="9"/>
  <c r="L8" i="9"/>
  <c r="K15" i="9"/>
  <c r="K19" i="9"/>
  <c r="E45" i="9"/>
  <c r="L7" i="9"/>
  <c r="I45" i="9"/>
  <c r="K10" i="9"/>
  <c r="K14" i="9"/>
  <c r="L15" i="9"/>
  <c r="M17" i="9"/>
  <c r="K18" i="9"/>
  <c r="L19" i="9"/>
  <c r="K22" i="9"/>
  <c r="L23" i="9"/>
  <c r="K27" i="9"/>
  <c r="L28" i="9"/>
  <c r="M30" i="9"/>
  <c r="K31" i="9"/>
  <c r="L32" i="9"/>
  <c r="M34" i="9"/>
  <c r="L36" i="9"/>
  <c r="L40" i="9"/>
  <c r="L45" i="9" l="1"/>
  <c r="K45" i="9"/>
  <c r="M45" i="9"/>
</calcChain>
</file>

<file path=xl/sharedStrings.xml><?xml version="1.0" encoding="utf-8"?>
<sst xmlns="http://schemas.openxmlformats.org/spreadsheetml/2006/main" count="165" uniqueCount="99">
  <si>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</si>
  <si>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</si>
  <si>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</si>
  <si>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</si>
  <si>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</si>
  <si>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</si>
  <si>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</si>
  <si>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</si>
  <si>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</si>
  <si>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</si>
  <si>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</si>
  <si>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</si>
  <si>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</si>
  <si>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</si>
  <si>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</si>
  <si>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</si>
  <si>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</si>
  <si>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</si>
  <si>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</si>
  <si>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</si>
  <si>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</si>
  <si>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</si>
  <si>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</si>
  <si>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</si>
  <si>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</si>
  <si>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</si>
  <si>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</si>
  <si>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</si>
  <si>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</si>
  <si>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</si>
  <si>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</si>
  <si>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</si>
  <si>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</si>
  <si>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</si>
  <si>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</si>
  <si>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</si>
  <si>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</si>
  <si>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</si>
  <si>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</si>
  <si>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</si>
  <si>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</si>
  <si>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</si>
  <si>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</si>
  <si>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</si>
  <si>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</si>
  <si>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</si>
  <si>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</si>
  <si>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</si>
  <si>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</si>
  <si>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</si>
  <si>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</si>
  <si>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</si>
  <si>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</si>
  <si>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</si>
  <si>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</si>
  <si>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</si>
  <si>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</si>
  <si>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</si>
  <si>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</si>
  <si>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</si>
  <si>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</si>
  <si>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</si>
  <si>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</si>
  <si>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</si>
  <si>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</si>
  <si>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</si>
  <si>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</si>
  <si>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</si>
  <si>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</si>
  <si>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</si>
  <si>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</si>
  <si>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</si>
  <si>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</si>
  <si>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</si>
  <si>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</si>
  <si>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N/A</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</si>
  <si>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</si>
  <si>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</si>
  <si>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</si>
  <si>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</si>
  <si>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</si>
  <si>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</si>
  <si>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</si>
  <si>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</si>
  <si>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</si>
  <si>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</si>
  <si>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</si>
  <si>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</si>
  <si>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THREE</t>
  </si>
  <si>
    <t>30TH SEPTEMBER, 2021</t>
  </si>
  <si>
    <t xml:space="preserve">Q3 2021
(4/(4+5+6+7))
</t>
  </si>
  <si>
    <t>Q3 2021
(4/(4+5+6+7))</t>
  </si>
  <si>
    <t>Q2 2021</t>
  </si>
  <si>
    <t xml:space="preserve">                                 -  </t>
  </si>
  <si>
    <t xml:space="preserve"> N/A </t>
  </si>
  <si>
    <t>Appendix 1: Analysis of liability claims (numbers) under general insurance business for the quarter ended 30th September 2021</t>
  </si>
  <si>
    <t>Appendix 2: Analysis of non - liability claims (numbers) under general insurance business for the quarter ended 30th September 2021</t>
  </si>
  <si>
    <t>Appendix 3: Analysis of  long-term insurance business claims (numbers) for the quarter ended 30th September 2021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</si>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</sst>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s>
  <fonts count="15"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xf numFmtId="0" fontId="14" fillId="0" borderId="0"/>
    <xf numFmtId="9" fontId="8" fillId="0" borderId="0" applyFont="0" applyFill="0" applyBorder="0" applyAlignment="0" applyProtection="0"/>
  </cellStyleXfs>
  <cellXfs count="11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8" xfId="2" applyNumberFormat="1" applyFont="1" applyFill="1" applyBorder="1" applyAlignment="1">
      <alignment horizontal="left"/>
    </xf>
    <xf numFmtId="167" fontId="9" fillId="3" borderId="19" xfId="2" applyNumberFormat="1" applyFont="1" applyFill="1" applyBorder="1" applyAlignment="1">
      <alignment horizontal="right" wrapText="1"/>
    </xf>
    <xf numFmtId="166" fontId="10" fillId="0" borderId="16" xfId="2" applyNumberFormat="1" applyFont="1" applyFill="1" applyBorder="1"/>
    <xf numFmtId="0" fontId="5" fillId="4" borderId="32"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9" fillId="3" borderId="17" xfId="2" applyNumberFormat="1" applyFont="1" applyFill="1" applyBorder="1"/>
    <xf numFmtId="167" fontId="9" fillId="3" borderId="34" xfId="2" applyNumberFormat="1" applyFont="1" applyFill="1" applyBorder="1" applyAlignment="1">
      <alignment horizontal="right" wrapText="1"/>
    </xf>
    <xf numFmtId="0" fontId="5" fillId="4" borderId="35" xfId="1" applyFont="1" applyFill="1" applyBorder="1" applyAlignment="1">
      <alignment horizontal="center" vertical="center" wrapText="1"/>
    </xf>
    <xf numFmtId="166" fontId="5" fillId="0" borderId="13" xfId="2" applyNumberFormat="1" applyFont="1" applyFill="1" applyBorder="1"/>
    <xf numFmtId="167" fontId="10" fillId="0" borderId="33"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0" xfId="2" applyNumberFormat="1" applyFont="1" applyFill="1" applyBorder="1"/>
    <xf numFmtId="166" fontId="11" fillId="3" borderId="41"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7" xfId="2" applyNumberFormat="1" applyFont="1" applyFill="1" applyBorder="1" applyAlignment="1">
      <alignment horizontal="left"/>
    </xf>
    <xf numFmtId="167" fontId="9" fillId="3" borderId="34"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6" fontId="9" fillId="3" borderId="18" xfId="4" applyNumberFormat="1" applyFont="1" applyFill="1" applyBorder="1" applyAlignment="1">
      <alignment horizontal="right" wrapText="1"/>
    </xf>
    <xf numFmtId="166" fontId="5" fillId="4" borderId="37" xfId="4" applyNumberFormat="1" applyFont="1" applyFill="1" applyBorder="1" applyAlignment="1">
      <alignment horizontal="center" vertical="center" wrapText="1"/>
    </xf>
    <xf numFmtId="166" fontId="5" fillId="4" borderId="37" xfId="4" applyNumberFormat="1" applyFont="1" applyFill="1" applyBorder="1" applyAlignment="1">
      <alignment horizontal="left" vertical="top" wrapText="1"/>
    </xf>
    <xf numFmtId="167" fontId="10" fillId="0" borderId="31" xfId="4" applyNumberFormat="1" applyFont="1" applyFill="1" applyBorder="1" applyAlignment="1">
      <alignment horizontal="right" wrapText="1"/>
    </xf>
    <xf numFmtId="0" fontId="5" fillId="4" borderId="46"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4" xfId="2" applyNumberFormat="1" applyFont="1" applyFill="1" applyBorder="1" applyAlignment="1">
      <alignment horizontal="left"/>
    </xf>
    <xf numFmtId="164" fontId="11" fillId="0" borderId="44" xfId="2" applyNumberFormat="1" applyFont="1" applyFill="1" applyBorder="1" applyAlignment="1">
      <alignment horizontal="left"/>
    </xf>
    <xf numFmtId="166" fontId="9" fillId="3" borderId="19"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48" xfId="4" applyNumberFormat="1" applyFont="1" applyFill="1" applyBorder="1" applyAlignment="1">
      <alignment horizontal="left" vertical="top" wrapText="1"/>
    </xf>
    <xf numFmtId="167" fontId="10" fillId="0" borderId="33" xfId="2" applyNumberFormat="1" applyFont="1" applyFill="1" applyBorder="1" applyAlignment="1">
      <alignment horizontal="left"/>
    </xf>
    <xf numFmtId="166" fontId="10" fillId="0" borderId="39" xfId="2" applyNumberFormat="1" applyFont="1" applyFill="1" applyBorder="1"/>
    <xf numFmtId="166" fontId="5" fillId="4" borderId="49" xfId="4" applyNumberFormat="1" applyFont="1" applyFill="1" applyBorder="1" applyAlignment="1">
      <alignment horizontal="center" vertical="center" wrapText="1"/>
    </xf>
    <xf numFmtId="166" fontId="5" fillId="4" borderId="50" xfId="4" applyNumberFormat="1" applyFont="1" applyFill="1" applyBorder="1" applyAlignment="1">
      <alignment horizontal="center" vertical="center" wrapText="1"/>
    </xf>
    <xf numFmtId="0" fontId="0" fillId="0" borderId="0" xfId="3" applyFont="1"/>
    <xf numFmtId="164" fontId="9" fillId="3" borderId="18" xfId="4" applyNumberFormat="1" applyFont="1" applyFill="1" applyBorder="1" applyAlignment="1">
      <alignment horizontal="right" wrapText="1"/>
    </xf>
    <xf numFmtId="167" fontId="12" fillId="0" borderId="0" xfId="3" applyNumberFormat="1"/>
    <xf numFmtId="164" fontId="9" fillId="3" borderId="18" xfId="2" applyNumberFormat="1" applyFont="1" applyFill="1" applyBorder="1" applyAlignment="1">
      <alignment horizontal="right" wrapText="1"/>
    </xf>
    <xf numFmtId="2" fontId="12" fillId="0" borderId="0" xfId="3" applyNumberFormat="1"/>
    <xf numFmtId="167" fontId="10" fillId="0" borderId="31"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12" fillId="0" borderId="0" xfId="4" applyNumberFormat="1"/>
    <xf numFmtId="166" fontId="5" fillId="0" borderId="39" xfId="2" applyNumberFormat="1" applyFont="1" applyFill="1" applyBorder="1"/>
    <xf numFmtId="166" fontId="5" fillId="0" borderId="40" xfId="2" applyNumberFormat="1" applyFont="1" applyFill="1" applyBorder="1"/>
    <xf numFmtId="166" fontId="9" fillId="3" borderId="41" xfId="2" applyNumberFormat="1" applyFont="1" applyFill="1" applyBorder="1"/>
    <xf numFmtId="164" fontId="10" fillId="0" borderId="51" xfId="2" applyNumberFormat="1" applyFont="1" applyFill="1" applyBorder="1" applyAlignment="1">
      <alignment horizontal="left"/>
    </xf>
    <xf numFmtId="167" fontId="10" fillId="0" borderId="52" xfId="2" applyNumberFormat="1" applyFont="1" applyFill="1" applyBorder="1" applyAlignment="1">
      <alignment horizontal="right" wrapText="1"/>
    </xf>
    <xf numFmtId="168" fontId="10" fillId="0" borderId="52" xfId="2" applyNumberFormat="1" applyFont="1" applyFill="1" applyBorder="1" applyAlignment="1">
      <alignment horizontal="right" wrapText="1"/>
    </xf>
    <xf numFmtId="167" fontId="10" fillId="0" borderId="38" xfId="2" applyNumberFormat="1" applyFont="1" applyFill="1" applyBorder="1" applyAlignment="1">
      <alignment horizontal="right" wrapText="1"/>
    </xf>
    <xf numFmtId="164" fontId="10" fillId="0" borderId="40" xfId="2" applyNumberFormat="1" applyFont="1" applyFill="1" applyBorder="1" applyAlignment="1">
      <alignment horizontal="left"/>
    </xf>
    <xf numFmtId="164" fontId="11" fillId="0" borderId="40" xfId="2" applyNumberFormat="1" applyFont="1" applyFill="1" applyBorder="1" applyAlignment="1">
      <alignment horizontal="left"/>
    </xf>
    <xf numFmtId="166" fontId="9" fillId="3" borderId="41" xfId="2" applyNumberFormat="1" applyFont="1" applyFill="1" applyBorder="1" applyAlignment="1">
      <alignment horizontal="left"/>
    </xf>
    <xf numFmtId="169" fontId="12" fillId="0" borderId="0" xfId="3" applyNumberFormat="1"/>
    <xf numFmtId="167" fontId="10" fillId="0" borderId="33" xfId="2" applyNumberFormat="1" applyFont="1" applyFill="1" applyBorder="1" applyAlignment="1">
      <alignment horizontal="right"/>
    </xf>
    <xf numFmtId="166" fontId="5" fillId="4" borderId="36" xfId="4" applyNumberFormat="1" applyFont="1" applyFill="1" applyBorder="1" applyAlignment="1">
      <alignment horizontal="left" vertical="top" wrapText="1"/>
    </xf>
    <xf numFmtId="164" fontId="10" fillId="0" borderId="14" xfId="4" applyFont="1" applyFill="1" applyBorder="1" applyAlignment="1">
      <alignment horizontal="right" wrapText="1"/>
    </xf>
    <xf numFmtId="164" fontId="12" fillId="0" borderId="0" xfId="3" applyNumberFormat="1"/>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5" fillId="4" borderId="42"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8"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7"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7">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wambui/Desktop/July%202021%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wambui/Desktop/August%202021%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wambui/Desktop/September%202021%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efreshError="1"/>
      <sheetData sheetId="3">
        <row r="49">
          <cell r="D49">
            <v>30</v>
          </cell>
          <cell r="F49">
            <v>4</v>
          </cell>
          <cell r="H49">
            <v>0</v>
          </cell>
          <cell r="J49">
            <v>4</v>
          </cell>
          <cell r="L49">
            <v>0</v>
          </cell>
          <cell r="N49">
            <v>0</v>
          </cell>
        </row>
        <row r="50">
          <cell r="D50">
            <v>1234</v>
          </cell>
          <cell r="F50">
            <v>41</v>
          </cell>
          <cell r="H50">
            <v>21</v>
          </cell>
          <cell r="J50">
            <v>57</v>
          </cell>
          <cell r="L50">
            <v>0</v>
          </cell>
          <cell r="N50">
            <v>0</v>
          </cell>
        </row>
        <row r="51">
          <cell r="D51">
            <v>1016</v>
          </cell>
          <cell r="F51">
            <v>42</v>
          </cell>
          <cell r="H51">
            <v>-63</v>
          </cell>
          <cell r="J51">
            <v>102</v>
          </cell>
          <cell r="L51">
            <v>0</v>
          </cell>
          <cell r="N51">
            <v>3</v>
          </cell>
        </row>
        <row r="52">
          <cell r="D52">
            <v>230</v>
          </cell>
          <cell r="F52">
            <v>5</v>
          </cell>
          <cell r="H52">
            <v>1</v>
          </cell>
          <cell r="J52">
            <v>0</v>
          </cell>
          <cell r="L52">
            <v>0</v>
          </cell>
          <cell r="N52">
            <v>0</v>
          </cell>
        </row>
        <row r="53">
          <cell r="D53">
            <v>5841</v>
          </cell>
          <cell r="F53">
            <v>106</v>
          </cell>
          <cell r="H53">
            <v>629</v>
          </cell>
          <cell r="J53">
            <v>330</v>
          </cell>
          <cell r="L53">
            <v>0</v>
          </cell>
          <cell r="N53">
            <v>0</v>
          </cell>
        </row>
        <row r="54">
          <cell r="D54">
            <v>2747</v>
          </cell>
          <cell r="F54">
            <v>27</v>
          </cell>
          <cell r="H54">
            <v>0</v>
          </cell>
          <cell r="J54">
            <v>27</v>
          </cell>
          <cell r="L54">
            <v>0</v>
          </cell>
          <cell r="N54">
            <v>2</v>
          </cell>
        </row>
        <row r="55">
          <cell r="D55">
            <v>2354</v>
          </cell>
          <cell r="F55">
            <v>227</v>
          </cell>
          <cell r="H55">
            <v>200</v>
          </cell>
          <cell r="J55">
            <v>205</v>
          </cell>
          <cell r="L55">
            <v>0</v>
          </cell>
          <cell r="N55">
            <v>0</v>
          </cell>
        </row>
        <row r="56">
          <cell r="D56">
            <v>909</v>
          </cell>
          <cell r="F56">
            <v>330</v>
          </cell>
          <cell r="H56">
            <v>0</v>
          </cell>
          <cell r="J56">
            <v>18</v>
          </cell>
          <cell r="L56">
            <v>0</v>
          </cell>
          <cell r="N56">
            <v>0</v>
          </cell>
        </row>
        <row r="57">
          <cell r="D57">
            <v>18026</v>
          </cell>
          <cell r="F57">
            <v>429</v>
          </cell>
          <cell r="H57">
            <v>0</v>
          </cell>
          <cell r="J57">
            <v>140</v>
          </cell>
          <cell r="L57">
            <v>0</v>
          </cell>
          <cell r="N57">
            <v>0</v>
          </cell>
        </row>
        <row r="58">
          <cell r="D58">
            <v>1806</v>
          </cell>
          <cell r="F58">
            <v>89</v>
          </cell>
          <cell r="H58">
            <v>59</v>
          </cell>
          <cell r="J58">
            <v>58</v>
          </cell>
          <cell r="L58">
            <v>0</v>
          </cell>
          <cell r="N58">
            <v>4</v>
          </cell>
        </row>
        <row r="59">
          <cell r="D59">
            <v>1621</v>
          </cell>
          <cell r="F59">
            <v>228</v>
          </cell>
          <cell r="H59">
            <v>0</v>
          </cell>
          <cell r="J59">
            <v>52</v>
          </cell>
          <cell r="L59">
            <v>0</v>
          </cell>
          <cell r="N59">
            <v>192</v>
          </cell>
        </row>
        <row r="60">
          <cell r="D60">
            <v>7131</v>
          </cell>
          <cell r="F60">
            <v>385</v>
          </cell>
          <cell r="H60">
            <v>98</v>
          </cell>
          <cell r="J60">
            <v>178</v>
          </cell>
          <cell r="L60">
            <v>0</v>
          </cell>
          <cell r="N60">
            <v>184</v>
          </cell>
        </row>
        <row r="61">
          <cell r="D61">
            <v>11253</v>
          </cell>
          <cell r="F61">
            <v>382</v>
          </cell>
          <cell r="H61">
            <v>578</v>
          </cell>
          <cell r="J61">
            <v>445</v>
          </cell>
          <cell r="L61">
            <v>0</v>
          </cell>
          <cell r="N61">
            <v>4</v>
          </cell>
        </row>
        <row r="62">
          <cell r="D62">
            <v>4845</v>
          </cell>
          <cell r="F62">
            <v>127</v>
          </cell>
          <cell r="H62">
            <v>525</v>
          </cell>
          <cell r="J62">
            <v>115</v>
          </cell>
          <cell r="L62">
            <v>31</v>
          </cell>
          <cell r="N62">
            <v>47</v>
          </cell>
        </row>
        <row r="63">
          <cell r="D63">
            <v>496</v>
          </cell>
          <cell r="F63">
            <v>210</v>
          </cell>
          <cell r="H63">
            <v>184</v>
          </cell>
          <cell r="J63">
            <v>95</v>
          </cell>
          <cell r="L63">
            <v>0</v>
          </cell>
          <cell r="N63">
            <v>43</v>
          </cell>
        </row>
        <row r="64">
          <cell r="D64">
            <v>1427</v>
          </cell>
          <cell r="F64">
            <v>35</v>
          </cell>
          <cell r="H64">
            <v>39</v>
          </cell>
          <cell r="J64">
            <v>61</v>
          </cell>
          <cell r="L64">
            <v>0</v>
          </cell>
          <cell r="N64">
            <v>1</v>
          </cell>
        </row>
        <row r="65">
          <cell r="D65">
            <v>4301</v>
          </cell>
          <cell r="F65">
            <v>68</v>
          </cell>
          <cell r="H65">
            <v>191</v>
          </cell>
          <cell r="J65">
            <v>56</v>
          </cell>
          <cell r="L65">
            <v>0</v>
          </cell>
          <cell r="N65">
            <v>0</v>
          </cell>
        </row>
        <row r="66">
          <cell r="D66">
            <v>2112</v>
          </cell>
          <cell r="F66">
            <v>241</v>
          </cell>
          <cell r="H66">
            <v>146</v>
          </cell>
          <cell r="J66">
            <v>195</v>
          </cell>
          <cell r="L66">
            <v>0</v>
          </cell>
          <cell r="N66">
            <v>17</v>
          </cell>
        </row>
        <row r="67">
          <cell r="D67">
            <v>0</v>
          </cell>
          <cell r="F67">
            <v>0</v>
          </cell>
          <cell r="H67">
            <v>0</v>
          </cell>
          <cell r="J67">
            <v>0</v>
          </cell>
          <cell r="L67">
            <v>0</v>
          </cell>
          <cell r="N67">
            <v>0</v>
          </cell>
        </row>
        <row r="68">
          <cell r="D68">
            <v>7581</v>
          </cell>
          <cell r="F68">
            <v>80</v>
          </cell>
          <cell r="H68">
            <v>45</v>
          </cell>
          <cell r="J68">
            <v>139</v>
          </cell>
          <cell r="L68">
            <v>0</v>
          </cell>
          <cell r="N68">
            <v>3</v>
          </cell>
        </row>
        <row r="69">
          <cell r="D69">
            <v>1871</v>
          </cell>
          <cell r="F69">
            <v>202</v>
          </cell>
          <cell r="H69">
            <v>146</v>
          </cell>
          <cell r="J69">
            <v>148</v>
          </cell>
          <cell r="L69">
            <v>0</v>
          </cell>
          <cell r="N69">
            <v>0</v>
          </cell>
        </row>
        <row r="70">
          <cell r="D70">
            <v>344</v>
          </cell>
          <cell r="F70">
            <v>248</v>
          </cell>
          <cell r="H70">
            <v>138</v>
          </cell>
          <cell r="J70">
            <v>179</v>
          </cell>
          <cell r="L70">
            <v>1</v>
          </cell>
          <cell r="N70">
            <v>0</v>
          </cell>
        </row>
        <row r="71">
          <cell r="D71">
            <v>3378</v>
          </cell>
          <cell r="F71">
            <v>590</v>
          </cell>
          <cell r="H71">
            <v>0</v>
          </cell>
          <cell r="J71">
            <v>647</v>
          </cell>
          <cell r="L71">
            <v>0</v>
          </cell>
          <cell r="N71">
            <v>232</v>
          </cell>
        </row>
        <row r="72">
          <cell r="D72">
            <v>3690</v>
          </cell>
          <cell r="F72">
            <v>21</v>
          </cell>
          <cell r="H72">
            <v>59</v>
          </cell>
          <cell r="J72">
            <v>3</v>
          </cell>
          <cell r="L72">
            <v>0</v>
          </cell>
          <cell r="N72">
            <v>3</v>
          </cell>
        </row>
        <row r="73">
          <cell r="D73">
            <v>1008</v>
          </cell>
          <cell r="F73">
            <v>42</v>
          </cell>
          <cell r="H73">
            <v>0</v>
          </cell>
          <cell r="J73">
            <v>47</v>
          </cell>
          <cell r="L73">
            <v>0</v>
          </cell>
          <cell r="N73">
            <v>24</v>
          </cell>
        </row>
        <row r="74">
          <cell r="D74">
            <v>2431</v>
          </cell>
          <cell r="F74">
            <v>183</v>
          </cell>
          <cell r="H74">
            <v>1</v>
          </cell>
          <cell r="J74">
            <v>101</v>
          </cell>
          <cell r="L74">
            <v>0</v>
          </cell>
          <cell r="N74">
            <v>3</v>
          </cell>
        </row>
        <row r="75">
          <cell r="D75">
            <v>2034</v>
          </cell>
          <cell r="F75">
            <v>42</v>
          </cell>
          <cell r="H75">
            <v>80</v>
          </cell>
          <cell r="J75">
            <v>30</v>
          </cell>
          <cell r="L75">
            <v>0</v>
          </cell>
          <cell r="N75">
            <v>0</v>
          </cell>
        </row>
        <row r="76">
          <cell r="D76">
            <v>239</v>
          </cell>
          <cell r="F76">
            <v>32</v>
          </cell>
          <cell r="H76">
            <v>173</v>
          </cell>
          <cell r="J76">
            <v>27</v>
          </cell>
          <cell r="L76">
            <v>0</v>
          </cell>
          <cell r="N76">
            <v>0</v>
          </cell>
        </row>
        <row r="77">
          <cell r="D77">
            <v>278</v>
          </cell>
          <cell r="F77">
            <v>32</v>
          </cell>
          <cell r="H77">
            <v>64</v>
          </cell>
          <cell r="J77">
            <v>40</v>
          </cell>
          <cell r="L77">
            <v>0</v>
          </cell>
          <cell r="N77">
            <v>0</v>
          </cell>
        </row>
        <row r="78">
          <cell r="D78">
            <v>0</v>
          </cell>
          <cell r="F78">
            <v>0</v>
          </cell>
          <cell r="H78">
            <v>0</v>
          </cell>
          <cell r="J78">
            <v>0</v>
          </cell>
          <cell r="L78">
            <v>0</v>
          </cell>
          <cell r="N78">
            <v>0</v>
          </cell>
        </row>
        <row r="79">
          <cell r="D79">
            <v>1119</v>
          </cell>
          <cell r="F79">
            <v>297</v>
          </cell>
          <cell r="H79">
            <v>114</v>
          </cell>
          <cell r="J79">
            <v>52</v>
          </cell>
          <cell r="L79">
            <v>0</v>
          </cell>
          <cell r="N79">
            <v>7</v>
          </cell>
        </row>
        <row r="80">
          <cell r="D80">
            <v>189</v>
          </cell>
          <cell r="F80">
            <v>30</v>
          </cell>
          <cell r="H80">
            <v>0</v>
          </cell>
          <cell r="J80">
            <v>18</v>
          </cell>
          <cell r="L80">
            <v>0</v>
          </cell>
          <cell r="N80">
            <v>0</v>
          </cell>
        </row>
        <row r="81">
          <cell r="D81">
            <v>1559</v>
          </cell>
          <cell r="F81">
            <v>47</v>
          </cell>
          <cell r="H81">
            <v>15</v>
          </cell>
          <cell r="J81">
            <v>14</v>
          </cell>
          <cell r="L81">
            <v>0</v>
          </cell>
          <cell r="N81">
            <v>6</v>
          </cell>
        </row>
        <row r="82">
          <cell r="D82">
            <v>159</v>
          </cell>
          <cell r="F82">
            <v>84</v>
          </cell>
          <cell r="H82">
            <v>75</v>
          </cell>
          <cell r="J82">
            <v>78</v>
          </cell>
          <cell r="L82">
            <v>0</v>
          </cell>
          <cell r="N82">
            <v>0</v>
          </cell>
        </row>
        <row r="83">
          <cell r="D83">
            <v>2964</v>
          </cell>
          <cell r="F83">
            <v>172</v>
          </cell>
          <cell r="H83">
            <v>132</v>
          </cell>
          <cell r="J83">
            <v>302</v>
          </cell>
          <cell r="L83">
            <v>0</v>
          </cell>
          <cell r="N83">
            <v>0</v>
          </cell>
        </row>
        <row r="84">
          <cell r="D84">
            <v>3709</v>
          </cell>
          <cell r="F84">
            <v>145</v>
          </cell>
          <cell r="H84">
            <v>25</v>
          </cell>
          <cell r="J84">
            <v>114</v>
          </cell>
          <cell r="L84">
            <v>0</v>
          </cell>
          <cell r="N84">
            <v>0</v>
          </cell>
        </row>
        <row r="85">
          <cell r="D85">
            <v>2709</v>
          </cell>
          <cell r="F85">
            <v>115</v>
          </cell>
          <cell r="H85">
            <v>134</v>
          </cell>
          <cell r="J85">
            <v>82</v>
          </cell>
          <cell r="L85">
            <v>3</v>
          </cell>
          <cell r="N85">
            <v>0</v>
          </cell>
        </row>
        <row r="86">
          <cell r="D86">
            <v>0</v>
          </cell>
          <cell r="F86">
            <v>0</v>
          </cell>
          <cell r="H86">
            <v>0</v>
          </cell>
          <cell r="J86">
            <v>0</v>
          </cell>
          <cell r="L86">
            <v>0</v>
          </cell>
          <cell r="N86">
            <v>0</v>
          </cell>
        </row>
      </sheetData>
      <sheetData sheetId="4" refreshError="1"/>
      <sheetData sheetId="5" refreshError="1"/>
      <sheetData sheetId="6">
        <row r="49">
          <cell r="D49">
            <v>26557</v>
          </cell>
          <cell r="F49">
            <v>27402</v>
          </cell>
          <cell r="H49">
            <v>0</v>
          </cell>
          <cell r="J49">
            <v>30244</v>
          </cell>
          <cell r="L49">
            <v>25</v>
          </cell>
          <cell r="N49">
            <v>954</v>
          </cell>
        </row>
        <row r="50">
          <cell r="D50">
            <v>2639</v>
          </cell>
          <cell r="F50">
            <v>80</v>
          </cell>
          <cell r="H50">
            <v>22</v>
          </cell>
          <cell r="J50">
            <v>106</v>
          </cell>
          <cell r="L50">
            <v>0</v>
          </cell>
          <cell r="N50">
            <v>0</v>
          </cell>
        </row>
        <row r="51">
          <cell r="D51">
            <v>1586</v>
          </cell>
          <cell r="F51">
            <v>307</v>
          </cell>
          <cell r="H51">
            <v>33</v>
          </cell>
          <cell r="J51">
            <v>264</v>
          </cell>
          <cell r="L51">
            <v>0</v>
          </cell>
          <cell r="N51">
            <v>64</v>
          </cell>
        </row>
        <row r="52">
          <cell r="D52">
            <v>559</v>
          </cell>
          <cell r="F52">
            <v>427</v>
          </cell>
          <cell r="H52">
            <v>35</v>
          </cell>
          <cell r="J52">
            <v>392</v>
          </cell>
          <cell r="L52">
            <v>0</v>
          </cell>
          <cell r="N52">
            <v>0</v>
          </cell>
        </row>
        <row r="53">
          <cell r="D53">
            <v>3958</v>
          </cell>
          <cell r="F53">
            <v>868</v>
          </cell>
          <cell r="H53">
            <v>1268</v>
          </cell>
          <cell r="J53">
            <v>857</v>
          </cell>
          <cell r="L53">
            <v>0</v>
          </cell>
          <cell r="N53">
            <v>0</v>
          </cell>
        </row>
        <row r="54">
          <cell r="D54">
            <v>60011</v>
          </cell>
          <cell r="F54">
            <v>39075</v>
          </cell>
          <cell r="H54">
            <v>0</v>
          </cell>
          <cell r="J54">
            <v>40490</v>
          </cell>
          <cell r="L54">
            <v>0</v>
          </cell>
          <cell r="N54">
            <v>0</v>
          </cell>
        </row>
        <row r="55">
          <cell r="D55">
            <v>4030</v>
          </cell>
          <cell r="F55">
            <v>754</v>
          </cell>
          <cell r="H55">
            <v>773</v>
          </cell>
          <cell r="J55">
            <v>467</v>
          </cell>
          <cell r="L55">
            <v>0</v>
          </cell>
          <cell r="N55">
            <v>0</v>
          </cell>
        </row>
        <row r="56">
          <cell r="D56">
            <v>1834</v>
          </cell>
          <cell r="F56">
            <v>754</v>
          </cell>
          <cell r="H56">
            <v>0</v>
          </cell>
          <cell r="J56">
            <v>234</v>
          </cell>
          <cell r="L56">
            <v>0</v>
          </cell>
          <cell r="N56">
            <v>0</v>
          </cell>
        </row>
        <row r="57">
          <cell r="D57">
            <v>278</v>
          </cell>
          <cell r="F57">
            <v>25</v>
          </cell>
          <cell r="H57">
            <v>0</v>
          </cell>
          <cell r="J57">
            <v>25</v>
          </cell>
          <cell r="L57">
            <v>0</v>
          </cell>
          <cell r="N57">
            <v>0</v>
          </cell>
        </row>
        <row r="58">
          <cell r="D58">
            <v>3270</v>
          </cell>
          <cell r="F58">
            <v>361</v>
          </cell>
          <cell r="H58">
            <v>412</v>
          </cell>
          <cell r="J58">
            <v>343</v>
          </cell>
          <cell r="L58">
            <v>3</v>
          </cell>
          <cell r="N58">
            <v>13</v>
          </cell>
        </row>
        <row r="59">
          <cell r="D59">
            <v>48826</v>
          </cell>
          <cell r="F59">
            <v>23253</v>
          </cell>
          <cell r="H59">
            <v>0</v>
          </cell>
          <cell r="J59">
            <v>22328</v>
          </cell>
          <cell r="L59">
            <v>0</v>
          </cell>
          <cell r="N59">
            <v>2890</v>
          </cell>
        </row>
        <row r="60">
          <cell r="D60">
            <v>4572</v>
          </cell>
          <cell r="F60">
            <v>1050</v>
          </cell>
          <cell r="H60">
            <v>109</v>
          </cell>
          <cell r="J60">
            <v>1018</v>
          </cell>
          <cell r="L60">
            <v>84</v>
          </cell>
          <cell r="N60">
            <v>0</v>
          </cell>
        </row>
        <row r="61">
          <cell r="D61">
            <v>8493</v>
          </cell>
          <cell r="F61">
            <v>813</v>
          </cell>
          <cell r="H61">
            <v>1299</v>
          </cell>
          <cell r="J61">
            <v>717</v>
          </cell>
          <cell r="L61">
            <v>0</v>
          </cell>
          <cell r="N61">
            <v>30</v>
          </cell>
        </row>
        <row r="62">
          <cell r="D62">
            <v>9884</v>
          </cell>
          <cell r="F62">
            <v>7792</v>
          </cell>
          <cell r="H62">
            <v>2199</v>
          </cell>
          <cell r="J62">
            <v>10514</v>
          </cell>
          <cell r="L62">
            <v>44</v>
          </cell>
          <cell r="N62">
            <v>282</v>
          </cell>
        </row>
        <row r="63">
          <cell r="D63">
            <v>1111</v>
          </cell>
          <cell r="F63">
            <v>736</v>
          </cell>
          <cell r="H63">
            <v>2052</v>
          </cell>
          <cell r="J63">
            <v>768</v>
          </cell>
          <cell r="L63">
            <v>13</v>
          </cell>
          <cell r="N63">
            <v>137</v>
          </cell>
        </row>
        <row r="64">
          <cell r="D64">
            <v>719</v>
          </cell>
          <cell r="F64">
            <v>61</v>
          </cell>
          <cell r="H64">
            <v>74</v>
          </cell>
          <cell r="J64">
            <v>73</v>
          </cell>
          <cell r="L64">
            <v>0</v>
          </cell>
          <cell r="N64">
            <v>1</v>
          </cell>
        </row>
        <row r="65">
          <cell r="D65">
            <v>982</v>
          </cell>
          <cell r="F65">
            <v>17</v>
          </cell>
          <cell r="H65">
            <v>21</v>
          </cell>
          <cell r="J65">
            <v>6</v>
          </cell>
          <cell r="L65">
            <v>0</v>
          </cell>
          <cell r="N65">
            <v>0</v>
          </cell>
        </row>
        <row r="66">
          <cell r="D66">
            <v>1864</v>
          </cell>
          <cell r="F66">
            <v>730</v>
          </cell>
          <cell r="H66">
            <v>380</v>
          </cell>
          <cell r="J66">
            <v>511</v>
          </cell>
          <cell r="L66">
            <v>0</v>
          </cell>
          <cell r="N66">
            <v>50</v>
          </cell>
        </row>
        <row r="67">
          <cell r="D67">
            <v>388710</v>
          </cell>
          <cell r="F67">
            <v>568778</v>
          </cell>
          <cell r="H67">
            <v>0</v>
          </cell>
          <cell r="J67">
            <v>455455</v>
          </cell>
          <cell r="L67">
            <v>0</v>
          </cell>
          <cell r="N67">
            <v>0</v>
          </cell>
        </row>
        <row r="68">
          <cell r="D68">
            <v>5302</v>
          </cell>
          <cell r="F68">
            <v>798</v>
          </cell>
          <cell r="H68">
            <v>53</v>
          </cell>
          <cell r="J68">
            <v>331</v>
          </cell>
          <cell r="L68">
            <v>0</v>
          </cell>
          <cell r="N68">
            <v>0</v>
          </cell>
        </row>
        <row r="69">
          <cell r="D69">
            <v>8841</v>
          </cell>
          <cell r="F69">
            <v>383</v>
          </cell>
          <cell r="H69">
            <v>151</v>
          </cell>
          <cell r="J69">
            <v>371</v>
          </cell>
          <cell r="L69">
            <v>7</v>
          </cell>
          <cell r="N69">
            <v>0</v>
          </cell>
        </row>
        <row r="70">
          <cell r="D70">
            <v>16646</v>
          </cell>
          <cell r="F70">
            <v>31180</v>
          </cell>
          <cell r="H70">
            <v>98</v>
          </cell>
          <cell r="J70">
            <v>28109</v>
          </cell>
          <cell r="L70">
            <v>4844</v>
          </cell>
          <cell r="N70">
            <v>0</v>
          </cell>
        </row>
        <row r="71">
          <cell r="D71">
            <v>429</v>
          </cell>
          <cell r="F71">
            <v>87</v>
          </cell>
          <cell r="H71">
            <v>0</v>
          </cell>
          <cell r="J71">
            <v>149</v>
          </cell>
          <cell r="L71">
            <v>0</v>
          </cell>
          <cell r="N71">
            <v>30</v>
          </cell>
        </row>
        <row r="72">
          <cell r="D72">
            <v>2934</v>
          </cell>
          <cell r="F72">
            <v>310</v>
          </cell>
          <cell r="H72">
            <v>381</v>
          </cell>
          <cell r="J72">
            <v>181</v>
          </cell>
          <cell r="L72">
            <v>0</v>
          </cell>
          <cell r="N72">
            <v>13</v>
          </cell>
        </row>
        <row r="73">
          <cell r="D73">
            <v>10047</v>
          </cell>
          <cell r="F73">
            <v>8491</v>
          </cell>
          <cell r="H73">
            <v>0</v>
          </cell>
          <cell r="J73">
            <v>6842</v>
          </cell>
          <cell r="L73">
            <v>152</v>
          </cell>
          <cell r="N73">
            <v>34</v>
          </cell>
        </row>
        <row r="74">
          <cell r="D74">
            <v>2778</v>
          </cell>
          <cell r="F74">
            <v>655</v>
          </cell>
          <cell r="H74">
            <v>0</v>
          </cell>
          <cell r="J74">
            <v>600</v>
          </cell>
          <cell r="L74">
            <v>0</v>
          </cell>
          <cell r="N74">
            <v>1</v>
          </cell>
        </row>
        <row r="75">
          <cell r="D75">
            <v>3209</v>
          </cell>
          <cell r="F75">
            <v>345</v>
          </cell>
          <cell r="H75">
            <v>320</v>
          </cell>
          <cell r="J75">
            <v>243</v>
          </cell>
          <cell r="L75">
            <v>0</v>
          </cell>
          <cell r="N75">
            <v>2</v>
          </cell>
        </row>
        <row r="76">
          <cell r="D76">
            <v>400</v>
          </cell>
          <cell r="F76">
            <v>218</v>
          </cell>
          <cell r="H76">
            <v>456</v>
          </cell>
          <cell r="J76">
            <v>162</v>
          </cell>
          <cell r="L76">
            <v>5</v>
          </cell>
          <cell r="N76">
            <v>0</v>
          </cell>
        </row>
        <row r="77">
          <cell r="D77">
            <v>37659</v>
          </cell>
          <cell r="F77">
            <v>18955</v>
          </cell>
          <cell r="H77">
            <v>353</v>
          </cell>
          <cell r="J77">
            <v>17276</v>
          </cell>
          <cell r="L77">
            <v>1059</v>
          </cell>
          <cell r="N77">
            <v>0</v>
          </cell>
        </row>
        <row r="78">
          <cell r="D78">
            <v>0</v>
          </cell>
          <cell r="F78">
            <v>0</v>
          </cell>
          <cell r="H78">
            <v>0</v>
          </cell>
          <cell r="J78">
            <v>0</v>
          </cell>
          <cell r="L78">
            <v>0</v>
          </cell>
          <cell r="N78">
            <v>0</v>
          </cell>
        </row>
        <row r="79">
          <cell r="D79">
            <v>18941</v>
          </cell>
          <cell r="F79">
            <v>3249</v>
          </cell>
          <cell r="H79">
            <v>725</v>
          </cell>
          <cell r="J79">
            <v>5998</v>
          </cell>
          <cell r="L79">
            <v>1</v>
          </cell>
          <cell r="N79">
            <v>33</v>
          </cell>
        </row>
        <row r="80">
          <cell r="D80">
            <v>10751</v>
          </cell>
          <cell r="F80">
            <v>1340</v>
          </cell>
          <cell r="H80">
            <v>0</v>
          </cell>
          <cell r="J80">
            <v>1132</v>
          </cell>
          <cell r="L80">
            <v>0</v>
          </cell>
          <cell r="N80">
            <v>0</v>
          </cell>
        </row>
        <row r="81">
          <cell r="D81">
            <v>858</v>
          </cell>
          <cell r="F81">
            <v>194</v>
          </cell>
          <cell r="H81">
            <v>49</v>
          </cell>
          <cell r="J81">
            <v>158</v>
          </cell>
          <cell r="L81">
            <v>0</v>
          </cell>
          <cell r="N81">
            <v>55</v>
          </cell>
        </row>
        <row r="82">
          <cell r="D82">
            <v>40417</v>
          </cell>
          <cell r="F82">
            <v>14850</v>
          </cell>
          <cell r="H82">
            <v>82</v>
          </cell>
          <cell r="J82">
            <v>19012</v>
          </cell>
          <cell r="L82">
            <v>4</v>
          </cell>
          <cell r="N82">
            <v>0</v>
          </cell>
        </row>
        <row r="83">
          <cell r="D83">
            <v>2522</v>
          </cell>
          <cell r="F83">
            <v>285</v>
          </cell>
          <cell r="H83">
            <v>165</v>
          </cell>
          <cell r="J83">
            <v>483</v>
          </cell>
          <cell r="L83">
            <v>21</v>
          </cell>
          <cell r="N83">
            <v>77</v>
          </cell>
        </row>
        <row r="84">
          <cell r="D84">
            <v>42444</v>
          </cell>
          <cell r="F84">
            <v>1147</v>
          </cell>
          <cell r="H84">
            <v>31</v>
          </cell>
          <cell r="J84">
            <v>1207</v>
          </cell>
          <cell r="L84">
            <v>0</v>
          </cell>
          <cell r="N84">
            <v>116</v>
          </cell>
        </row>
        <row r="85">
          <cell r="D85">
            <v>1909</v>
          </cell>
          <cell r="F85">
            <v>445</v>
          </cell>
          <cell r="H85">
            <v>518</v>
          </cell>
          <cell r="J85">
            <v>478</v>
          </cell>
          <cell r="L85">
            <v>8</v>
          </cell>
          <cell r="N85">
            <v>0</v>
          </cell>
        </row>
        <row r="86">
          <cell r="D86">
            <v>0</v>
          </cell>
          <cell r="F86">
            <v>0</v>
          </cell>
          <cell r="H86">
            <v>0</v>
          </cell>
          <cell r="J86">
            <v>0</v>
          </cell>
          <cell r="L86">
            <v>0</v>
          </cell>
          <cell r="N86">
            <v>0</v>
          </cell>
        </row>
      </sheetData>
      <sheetData sheetId="7" refreshError="1"/>
      <sheetData sheetId="8" refreshError="1"/>
      <sheetData sheetId="9" refreshError="1"/>
      <sheetData sheetId="10" refreshError="1"/>
      <sheetData sheetId="11" refreshError="1"/>
      <sheetData sheetId="12">
        <row r="35">
          <cell r="D35">
            <v>379</v>
          </cell>
          <cell r="F35">
            <v>525</v>
          </cell>
          <cell r="H35">
            <v>14</v>
          </cell>
          <cell r="J35">
            <v>505</v>
          </cell>
          <cell r="L35">
            <v>0</v>
          </cell>
          <cell r="N35">
            <v>0</v>
          </cell>
        </row>
        <row r="36">
          <cell r="D36">
            <v>544</v>
          </cell>
          <cell r="F36">
            <v>852</v>
          </cell>
          <cell r="H36">
            <v>0</v>
          </cell>
          <cell r="J36">
            <v>889</v>
          </cell>
          <cell r="L36">
            <v>0</v>
          </cell>
          <cell r="N36">
            <v>7</v>
          </cell>
        </row>
        <row r="37">
          <cell r="D37">
            <v>3653</v>
          </cell>
          <cell r="F37">
            <v>8894</v>
          </cell>
          <cell r="H37">
            <v>0</v>
          </cell>
          <cell r="J37">
            <v>8851</v>
          </cell>
          <cell r="L37">
            <v>0</v>
          </cell>
          <cell r="N37">
            <v>0</v>
          </cell>
        </row>
        <row r="38">
          <cell r="D38">
            <v>12</v>
          </cell>
          <cell r="F38">
            <v>288</v>
          </cell>
          <cell r="H38">
            <v>0</v>
          </cell>
          <cell r="J38">
            <v>296</v>
          </cell>
          <cell r="L38">
            <v>0</v>
          </cell>
          <cell r="N38">
            <v>0</v>
          </cell>
        </row>
        <row r="39">
          <cell r="D39">
            <v>2462</v>
          </cell>
          <cell r="F39">
            <v>844</v>
          </cell>
          <cell r="H39">
            <v>442</v>
          </cell>
          <cell r="J39">
            <v>807</v>
          </cell>
          <cell r="L39">
            <v>0</v>
          </cell>
          <cell r="N39">
            <v>0</v>
          </cell>
        </row>
        <row r="40">
          <cell r="D40">
            <v>623</v>
          </cell>
          <cell r="F40">
            <v>162</v>
          </cell>
          <cell r="H40">
            <v>0</v>
          </cell>
          <cell r="J40">
            <v>135</v>
          </cell>
          <cell r="L40">
            <v>0</v>
          </cell>
          <cell r="N40">
            <v>0</v>
          </cell>
        </row>
        <row r="41">
          <cell r="D41">
            <v>3</v>
          </cell>
          <cell r="F41">
            <v>281</v>
          </cell>
          <cell r="H41">
            <v>0</v>
          </cell>
          <cell r="J41">
            <v>282</v>
          </cell>
          <cell r="L41">
            <v>0</v>
          </cell>
          <cell r="N41">
            <v>0</v>
          </cell>
        </row>
        <row r="42">
          <cell r="D42">
            <v>143</v>
          </cell>
          <cell r="F42">
            <v>25</v>
          </cell>
          <cell r="H42">
            <v>0</v>
          </cell>
          <cell r="J42">
            <v>19</v>
          </cell>
          <cell r="L42">
            <v>0</v>
          </cell>
          <cell r="N42">
            <v>0</v>
          </cell>
        </row>
        <row r="43">
          <cell r="D43">
            <v>2688</v>
          </cell>
          <cell r="F43">
            <v>6170</v>
          </cell>
          <cell r="H43">
            <v>0</v>
          </cell>
          <cell r="J43">
            <v>6109</v>
          </cell>
          <cell r="L43">
            <v>0</v>
          </cell>
          <cell r="N43">
            <v>0</v>
          </cell>
        </row>
        <row r="44">
          <cell r="D44">
            <v>2484</v>
          </cell>
          <cell r="F44">
            <v>3465</v>
          </cell>
          <cell r="H44">
            <v>42</v>
          </cell>
          <cell r="J44">
            <v>3459</v>
          </cell>
          <cell r="L44">
            <v>3</v>
          </cell>
          <cell r="N44">
            <v>0</v>
          </cell>
        </row>
        <row r="45">
          <cell r="D45">
            <v>352</v>
          </cell>
          <cell r="F45">
            <v>461</v>
          </cell>
          <cell r="H45">
            <v>0</v>
          </cell>
          <cell r="J45">
            <v>389</v>
          </cell>
          <cell r="L45">
            <v>0</v>
          </cell>
          <cell r="N45">
            <v>0</v>
          </cell>
        </row>
        <row r="46">
          <cell r="D46">
            <v>24</v>
          </cell>
          <cell r="F46">
            <v>12</v>
          </cell>
          <cell r="H46">
            <v>0</v>
          </cell>
          <cell r="J46">
            <v>6</v>
          </cell>
          <cell r="L46">
            <v>2</v>
          </cell>
          <cell r="N46">
            <v>0</v>
          </cell>
        </row>
        <row r="47">
          <cell r="D47">
            <v>411</v>
          </cell>
          <cell r="F47">
            <v>271</v>
          </cell>
          <cell r="H47">
            <v>0</v>
          </cell>
          <cell r="J47">
            <v>178</v>
          </cell>
          <cell r="L47">
            <v>0</v>
          </cell>
          <cell r="N47">
            <v>0</v>
          </cell>
        </row>
        <row r="48">
          <cell r="D48">
            <v>1159</v>
          </cell>
          <cell r="F48">
            <v>521</v>
          </cell>
          <cell r="H48">
            <v>0</v>
          </cell>
          <cell r="J48">
            <v>460</v>
          </cell>
          <cell r="L48">
            <v>0</v>
          </cell>
          <cell r="N48">
            <v>0</v>
          </cell>
        </row>
        <row r="49">
          <cell r="D49">
            <v>1708</v>
          </cell>
          <cell r="F49">
            <v>2864</v>
          </cell>
          <cell r="H49">
            <v>0</v>
          </cell>
          <cell r="J49">
            <v>2758</v>
          </cell>
          <cell r="L49">
            <v>0</v>
          </cell>
          <cell r="N49">
            <v>0</v>
          </cell>
        </row>
        <row r="50">
          <cell r="D50">
            <v>648</v>
          </cell>
          <cell r="F50">
            <v>89</v>
          </cell>
          <cell r="H50">
            <v>0</v>
          </cell>
          <cell r="J50">
            <v>106</v>
          </cell>
          <cell r="L50">
            <v>0</v>
          </cell>
          <cell r="N50">
            <v>0</v>
          </cell>
        </row>
        <row r="51">
          <cell r="D51">
            <v>1661</v>
          </cell>
          <cell r="F51">
            <v>692</v>
          </cell>
          <cell r="H51">
            <v>0</v>
          </cell>
          <cell r="J51">
            <v>679</v>
          </cell>
          <cell r="L51">
            <v>0</v>
          </cell>
          <cell r="N51">
            <v>11</v>
          </cell>
        </row>
        <row r="52">
          <cell r="D52">
            <v>9436</v>
          </cell>
          <cell r="F52">
            <v>1387</v>
          </cell>
          <cell r="H52">
            <v>0</v>
          </cell>
          <cell r="J52">
            <v>1129</v>
          </cell>
          <cell r="L52">
            <v>0</v>
          </cell>
          <cell r="N52">
            <v>0</v>
          </cell>
        </row>
        <row r="53">
          <cell r="D53">
            <v>716</v>
          </cell>
          <cell r="F53">
            <v>298</v>
          </cell>
          <cell r="H53">
            <v>0</v>
          </cell>
          <cell r="J53">
            <v>298</v>
          </cell>
          <cell r="L53">
            <v>0</v>
          </cell>
          <cell r="N53">
            <v>0</v>
          </cell>
        </row>
        <row r="54">
          <cell r="D54">
            <v>26</v>
          </cell>
          <cell r="F54">
            <v>36</v>
          </cell>
          <cell r="H54">
            <v>0</v>
          </cell>
          <cell r="J54">
            <v>35</v>
          </cell>
          <cell r="L54">
            <v>0</v>
          </cell>
          <cell r="N54">
            <v>0</v>
          </cell>
        </row>
        <row r="55">
          <cell r="D55">
            <v>1829</v>
          </cell>
          <cell r="F55">
            <v>1297</v>
          </cell>
          <cell r="H55">
            <v>0</v>
          </cell>
          <cell r="J55">
            <v>1213</v>
          </cell>
          <cell r="L55">
            <v>10</v>
          </cell>
          <cell r="N55">
            <v>9</v>
          </cell>
        </row>
        <row r="56">
          <cell r="D56">
            <v>0</v>
          </cell>
          <cell r="F56">
            <v>0</v>
          </cell>
          <cell r="H56">
            <v>0</v>
          </cell>
          <cell r="J56">
            <v>0</v>
          </cell>
          <cell r="L56">
            <v>0</v>
          </cell>
          <cell r="N56">
            <v>0</v>
          </cell>
        </row>
        <row r="57">
          <cell r="D57">
            <v>143</v>
          </cell>
          <cell r="F57">
            <v>378</v>
          </cell>
          <cell r="H57">
            <v>3</v>
          </cell>
          <cell r="J57">
            <v>377</v>
          </cell>
          <cell r="L57">
            <v>0</v>
          </cell>
          <cell r="N57">
            <v>0</v>
          </cell>
        </row>
        <row r="58">
          <cell r="D58">
            <v>106</v>
          </cell>
          <cell r="F58">
            <v>49</v>
          </cell>
          <cell r="H58">
            <v>0</v>
          </cell>
          <cell r="J58">
            <v>72</v>
          </cell>
          <cell r="L58">
            <v>0</v>
          </cell>
          <cell r="N58">
            <v>0</v>
          </cell>
        </row>
        <row r="59">
          <cell r="D59">
            <v>230</v>
          </cell>
          <cell r="F59">
            <v>569</v>
          </cell>
          <cell r="H59">
            <v>0</v>
          </cell>
          <cell r="J59">
            <v>578</v>
          </cell>
          <cell r="L59">
            <v>0</v>
          </cell>
          <cell r="N59">
            <v>1</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efreshError="1"/>
      <sheetData sheetId="3">
        <row r="49">
          <cell r="F49">
            <v>1</v>
          </cell>
          <cell r="H49">
            <v>0</v>
          </cell>
          <cell r="J49">
            <v>3</v>
          </cell>
          <cell r="L49">
            <v>0</v>
          </cell>
          <cell r="N49">
            <v>0</v>
          </cell>
        </row>
        <row r="50">
          <cell r="F50">
            <v>50</v>
          </cell>
          <cell r="H50">
            <v>22</v>
          </cell>
          <cell r="J50">
            <v>55</v>
          </cell>
          <cell r="L50">
            <v>0</v>
          </cell>
          <cell r="N50">
            <v>0</v>
          </cell>
        </row>
        <row r="51">
          <cell r="F51">
            <v>28</v>
          </cell>
          <cell r="H51">
            <v>269</v>
          </cell>
          <cell r="J51">
            <v>37</v>
          </cell>
          <cell r="L51">
            <v>0</v>
          </cell>
          <cell r="N51">
            <v>258</v>
          </cell>
        </row>
        <row r="52">
          <cell r="F52">
            <v>12</v>
          </cell>
          <cell r="H52">
            <v>10</v>
          </cell>
          <cell r="J52">
            <v>2</v>
          </cell>
          <cell r="L52">
            <v>0</v>
          </cell>
          <cell r="N52">
            <v>0</v>
          </cell>
        </row>
        <row r="53">
          <cell r="F53">
            <v>93</v>
          </cell>
          <cell r="H53">
            <v>576</v>
          </cell>
          <cell r="J53">
            <v>252</v>
          </cell>
          <cell r="L53">
            <v>0</v>
          </cell>
          <cell r="N53">
            <v>0</v>
          </cell>
        </row>
        <row r="54">
          <cell r="F54">
            <v>66</v>
          </cell>
          <cell r="H54">
            <v>0</v>
          </cell>
          <cell r="J54">
            <v>47</v>
          </cell>
          <cell r="L54">
            <v>0</v>
          </cell>
          <cell r="N54">
            <v>0</v>
          </cell>
        </row>
        <row r="55">
          <cell r="F55">
            <v>213</v>
          </cell>
          <cell r="H55">
            <v>140</v>
          </cell>
          <cell r="J55">
            <v>169</v>
          </cell>
          <cell r="L55">
            <v>0</v>
          </cell>
          <cell r="N55">
            <v>0</v>
          </cell>
        </row>
        <row r="56">
          <cell r="F56">
            <v>50</v>
          </cell>
          <cell r="H56">
            <v>0</v>
          </cell>
          <cell r="J56">
            <v>17</v>
          </cell>
          <cell r="L56">
            <v>0</v>
          </cell>
          <cell r="N56">
            <v>0</v>
          </cell>
        </row>
        <row r="57">
          <cell r="F57">
            <v>538</v>
          </cell>
          <cell r="H57">
            <v>0</v>
          </cell>
          <cell r="J57">
            <v>231</v>
          </cell>
          <cell r="L57">
            <v>0</v>
          </cell>
          <cell r="N57">
            <v>0</v>
          </cell>
        </row>
        <row r="58">
          <cell r="F58">
            <v>81</v>
          </cell>
          <cell r="H58">
            <v>67</v>
          </cell>
          <cell r="J58">
            <v>57</v>
          </cell>
          <cell r="L58">
            <v>0</v>
          </cell>
          <cell r="N58">
            <v>2</v>
          </cell>
        </row>
        <row r="59">
          <cell r="F59">
            <v>160</v>
          </cell>
          <cell r="H59">
            <v>0</v>
          </cell>
          <cell r="J59">
            <v>38</v>
          </cell>
          <cell r="L59">
            <v>0</v>
          </cell>
          <cell r="N59">
            <v>127</v>
          </cell>
        </row>
        <row r="60">
          <cell r="F60">
            <v>420</v>
          </cell>
          <cell r="H60">
            <v>55</v>
          </cell>
          <cell r="J60">
            <v>291</v>
          </cell>
          <cell r="L60">
            <v>0</v>
          </cell>
          <cell r="N60">
            <v>199</v>
          </cell>
        </row>
        <row r="61">
          <cell r="F61">
            <v>414</v>
          </cell>
          <cell r="H61">
            <v>1482</v>
          </cell>
          <cell r="J61">
            <v>985</v>
          </cell>
          <cell r="L61">
            <v>0</v>
          </cell>
          <cell r="N61">
            <v>2</v>
          </cell>
        </row>
        <row r="62">
          <cell r="F62">
            <v>113</v>
          </cell>
          <cell r="H62">
            <v>497</v>
          </cell>
          <cell r="J62">
            <v>123</v>
          </cell>
          <cell r="L62">
            <v>7</v>
          </cell>
          <cell r="N62">
            <v>42</v>
          </cell>
        </row>
        <row r="63">
          <cell r="F63">
            <v>112</v>
          </cell>
          <cell r="H63">
            <v>98</v>
          </cell>
          <cell r="J63">
            <v>59</v>
          </cell>
          <cell r="L63">
            <v>1</v>
          </cell>
          <cell r="N63">
            <v>6</v>
          </cell>
        </row>
        <row r="64">
          <cell r="F64">
            <v>59</v>
          </cell>
          <cell r="H64">
            <v>91</v>
          </cell>
          <cell r="J64">
            <v>38</v>
          </cell>
          <cell r="L64">
            <v>0</v>
          </cell>
          <cell r="N64">
            <v>1</v>
          </cell>
        </row>
        <row r="65">
          <cell r="F65">
            <v>110</v>
          </cell>
          <cell r="H65">
            <v>65</v>
          </cell>
          <cell r="J65">
            <v>89</v>
          </cell>
          <cell r="L65">
            <v>0</v>
          </cell>
          <cell r="N65">
            <v>0</v>
          </cell>
        </row>
        <row r="66">
          <cell r="F66">
            <v>185</v>
          </cell>
          <cell r="H66">
            <v>91</v>
          </cell>
          <cell r="J66">
            <v>51</v>
          </cell>
          <cell r="L66">
            <v>0</v>
          </cell>
          <cell r="N66">
            <v>6</v>
          </cell>
        </row>
        <row r="67">
          <cell r="F67">
            <v>0</v>
          </cell>
          <cell r="H67">
            <v>0</v>
          </cell>
          <cell r="J67">
            <v>0</v>
          </cell>
          <cell r="L67">
            <v>0</v>
          </cell>
          <cell r="N67">
            <v>0</v>
          </cell>
        </row>
        <row r="68">
          <cell r="F68">
            <v>82</v>
          </cell>
          <cell r="H68">
            <v>47</v>
          </cell>
          <cell r="J68">
            <v>146</v>
          </cell>
          <cell r="L68">
            <v>0</v>
          </cell>
          <cell r="N68">
            <v>4</v>
          </cell>
        </row>
        <row r="69">
          <cell r="F69">
            <v>138</v>
          </cell>
          <cell r="H69">
            <v>105</v>
          </cell>
          <cell r="J69">
            <v>156</v>
          </cell>
          <cell r="L69">
            <v>0</v>
          </cell>
          <cell r="N69">
            <v>0</v>
          </cell>
        </row>
        <row r="70">
          <cell r="F70">
            <v>185</v>
          </cell>
          <cell r="H70">
            <v>97</v>
          </cell>
          <cell r="J70">
            <v>146</v>
          </cell>
          <cell r="L70">
            <v>0</v>
          </cell>
          <cell r="N70">
            <v>0</v>
          </cell>
        </row>
        <row r="71">
          <cell r="F71">
            <v>327</v>
          </cell>
          <cell r="H71">
            <v>0</v>
          </cell>
          <cell r="J71">
            <v>542</v>
          </cell>
          <cell r="L71">
            <v>0</v>
          </cell>
          <cell r="N71">
            <v>277</v>
          </cell>
        </row>
        <row r="72">
          <cell r="F72">
            <v>42</v>
          </cell>
          <cell r="H72">
            <v>88</v>
          </cell>
          <cell r="J72">
            <v>9</v>
          </cell>
          <cell r="L72">
            <v>0</v>
          </cell>
          <cell r="N72">
            <v>1</v>
          </cell>
        </row>
        <row r="73">
          <cell r="F73">
            <v>136</v>
          </cell>
          <cell r="H73">
            <v>0</v>
          </cell>
          <cell r="J73">
            <v>110</v>
          </cell>
          <cell r="L73">
            <v>0</v>
          </cell>
          <cell r="N73">
            <v>9</v>
          </cell>
        </row>
        <row r="74">
          <cell r="F74">
            <v>171</v>
          </cell>
          <cell r="H74">
            <v>1</v>
          </cell>
          <cell r="J74">
            <v>210</v>
          </cell>
          <cell r="L74">
            <v>0</v>
          </cell>
          <cell r="N74">
            <v>1</v>
          </cell>
        </row>
        <row r="75">
          <cell r="F75">
            <v>4</v>
          </cell>
          <cell r="H75">
            <v>66</v>
          </cell>
          <cell r="J75">
            <v>17</v>
          </cell>
          <cell r="L75">
            <v>0</v>
          </cell>
          <cell r="N75">
            <v>0</v>
          </cell>
        </row>
        <row r="76">
          <cell r="F76">
            <v>14</v>
          </cell>
          <cell r="H76">
            <v>0</v>
          </cell>
          <cell r="J76">
            <v>8</v>
          </cell>
          <cell r="L76">
            <v>0</v>
          </cell>
          <cell r="N76">
            <v>2</v>
          </cell>
        </row>
        <row r="77">
          <cell r="F77">
            <v>38</v>
          </cell>
          <cell r="H77">
            <v>96</v>
          </cell>
          <cell r="J77">
            <v>53</v>
          </cell>
          <cell r="L77">
            <v>0</v>
          </cell>
          <cell r="N77">
            <v>0</v>
          </cell>
        </row>
        <row r="78">
          <cell r="F78">
            <v>0</v>
          </cell>
          <cell r="H78">
            <v>0</v>
          </cell>
          <cell r="J78">
            <v>0</v>
          </cell>
          <cell r="L78">
            <v>0</v>
          </cell>
          <cell r="N78">
            <v>0</v>
          </cell>
        </row>
        <row r="79">
          <cell r="F79">
            <v>171</v>
          </cell>
          <cell r="H79">
            <v>97</v>
          </cell>
          <cell r="J79">
            <v>57</v>
          </cell>
          <cell r="L79">
            <v>0</v>
          </cell>
          <cell r="N79">
            <v>4</v>
          </cell>
        </row>
        <row r="80">
          <cell r="F80">
            <v>34</v>
          </cell>
          <cell r="H80">
            <v>0</v>
          </cell>
          <cell r="J80">
            <v>22</v>
          </cell>
          <cell r="L80">
            <v>0</v>
          </cell>
          <cell r="N80">
            <v>0</v>
          </cell>
        </row>
        <row r="81">
          <cell r="F81">
            <v>44</v>
          </cell>
          <cell r="H81">
            <v>16</v>
          </cell>
          <cell r="J81">
            <v>13</v>
          </cell>
          <cell r="L81">
            <v>0</v>
          </cell>
          <cell r="N81">
            <v>8</v>
          </cell>
        </row>
        <row r="82">
          <cell r="F82">
            <v>83</v>
          </cell>
          <cell r="H82">
            <v>73</v>
          </cell>
          <cell r="J82">
            <v>76</v>
          </cell>
          <cell r="L82">
            <v>0</v>
          </cell>
          <cell r="N82">
            <v>0</v>
          </cell>
        </row>
        <row r="83">
          <cell r="F83">
            <v>207</v>
          </cell>
          <cell r="H83">
            <v>129</v>
          </cell>
          <cell r="J83">
            <v>156</v>
          </cell>
          <cell r="L83">
            <v>0</v>
          </cell>
          <cell r="N83">
            <v>0</v>
          </cell>
        </row>
        <row r="84">
          <cell r="F84">
            <v>100</v>
          </cell>
          <cell r="H84">
            <v>46</v>
          </cell>
          <cell r="J84">
            <v>136</v>
          </cell>
          <cell r="L84">
            <v>0</v>
          </cell>
          <cell r="N84">
            <v>0</v>
          </cell>
        </row>
        <row r="85">
          <cell r="F85">
            <v>216</v>
          </cell>
          <cell r="H85">
            <v>147</v>
          </cell>
          <cell r="J85">
            <v>60</v>
          </cell>
          <cell r="L85">
            <v>7</v>
          </cell>
          <cell r="N85">
            <v>0</v>
          </cell>
        </row>
        <row r="86">
          <cell r="F86">
            <v>72</v>
          </cell>
          <cell r="H86">
            <v>0</v>
          </cell>
          <cell r="J86">
            <v>48</v>
          </cell>
          <cell r="L86">
            <v>0</v>
          </cell>
          <cell r="N86">
            <v>0</v>
          </cell>
        </row>
      </sheetData>
      <sheetData sheetId="4" refreshError="1"/>
      <sheetData sheetId="5" refreshError="1"/>
      <sheetData sheetId="6">
        <row r="49">
          <cell r="F49">
            <v>36122</v>
          </cell>
          <cell r="H49">
            <v>0</v>
          </cell>
          <cell r="J49">
            <v>27349</v>
          </cell>
          <cell r="L49">
            <v>51</v>
          </cell>
          <cell r="N49">
            <v>1154</v>
          </cell>
        </row>
        <row r="50">
          <cell r="F50">
            <v>80</v>
          </cell>
          <cell r="H50">
            <v>18</v>
          </cell>
          <cell r="J50">
            <v>112</v>
          </cell>
          <cell r="L50">
            <v>0</v>
          </cell>
          <cell r="N50">
            <v>0</v>
          </cell>
        </row>
        <row r="51">
          <cell r="F51">
            <v>342</v>
          </cell>
          <cell r="H51">
            <v>327</v>
          </cell>
          <cell r="J51">
            <v>347</v>
          </cell>
          <cell r="L51">
            <v>0</v>
          </cell>
          <cell r="N51">
            <v>93</v>
          </cell>
        </row>
        <row r="52">
          <cell r="F52">
            <v>157</v>
          </cell>
          <cell r="H52">
            <v>59</v>
          </cell>
          <cell r="J52">
            <v>116</v>
          </cell>
          <cell r="L52">
            <v>0</v>
          </cell>
          <cell r="N52">
            <v>0</v>
          </cell>
        </row>
        <row r="53">
          <cell r="F53">
            <v>909</v>
          </cell>
          <cell r="H53">
            <v>1253</v>
          </cell>
          <cell r="J53">
            <v>993</v>
          </cell>
          <cell r="L53">
            <v>0</v>
          </cell>
          <cell r="N53">
            <v>0</v>
          </cell>
        </row>
        <row r="54">
          <cell r="F54">
            <v>38264</v>
          </cell>
          <cell r="H54">
            <v>0</v>
          </cell>
          <cell r="J54">
            <v>32505</v>
          </cell>
          <cell r="L54">
            <v>0</v>
          </cell>
          <cell r="N54">
            <v>0</v>
          </cell>
        </row>
        <row r="55">
          <cell r="F55">
            <v>771</v>
          </cell>
          <cell r="H55">
            <v>595</v>
          </cell>
          <cell r="J55">
            <v>488</v>
          </cell>
          <cell r="L55">
            <v>0</v>
          </cell>
          <cell r="N55">
            <v>0</v>
          </cell>
        </row>
        <row r="56">
          <cell r="F56">
            <v>239</v>
          </cell>
          <cell r="H56">
            <v>0</v>
          </cell>
          <cell r="J56">
            <v>108</v>
          </cell>
          <cell r="L56">
            <v>0</v>
          </cell>
          <cell r="N56">
            <v>5</v>
          </cell>
        </row>
        <row r="57">
          <cell r="F57">
            <v>63</v>
          </cell>
          <cell r="H57">
            <v>0</v>
          </cell>
          <cell r="J57">
            <v>24</v>
          </cell>
          <cell r="L57">
            <v>0</v>
          </cell>
          <cell r="N57">
            <v>0</v>
          </cell>
        </row>
        <row r="58">
          <cell r="F58">
            <v>427</v>
          </cell>
          <cell r="H58">
            <v>324</v>
          </cell>
          <cell r="J58">
            <v>310</v>
          </cell>
          <cell r="L58">
            <v>2</v>
          </cell>
          <cell r="N58">
            <v>23</v>
          </cell>
        </row>
        <row r="59">
          <cell r="F59">
            <v>17685</v>
          </cell>
          <cell r="H59">
            <v>0</v>
          </cell>
          <cell r="J59">
            <v>17689</v>
          </cell>
          <cell r="L59">
            <v>0</v>
          </cell>
          <cell r="N59">
            <v>2805</v>
          </cell>
        </row>
        <row r="60">
          <cell r="F60">
            <v>1239</v>
          </cell>
          <cell r="H60">
            <v>71</v>
          </cell>
          <cell r="J60">
            <v>753</v>
          </cell>
          <cell r="L60">
            <v>71</v>
          </cell>
          <cell r="N60">
            <v>0</v>
          </cell>
        </row>
        <row r="61">
          <cell r="F61">
            <v>916</v>
          </cell>
          <cell r="H61">
            <v>3441</v>
          </cell>
          <cell r="J61">
            <v>2083</v>
          </cell>
          <cell r="L61">
            <v>0</v>
          </cell>
          <cell r="N61">
            <v>47</v>
          </cell>
        </row>
        <row r="62">
          <cell r="F62">
            <v>15383</v>
          </cell>
          <cell r="H62">
            <v>2357</v>
          </cell>
          <cell r="J62">
            <v>13726</v>
          </cell>
          <cell r="L62">
            <v>16</v>
          </cell>
          <cell r="N62">
            <v>235</v>
          </cell>
        </row>
        <row r="63">
          <cell r="F63">
            <v>781</v>
          </cell>
          <cell r="H63">
            <v>1345</v>
          </cell>
          <cell r="J63">
            <v>673</v>
          </cell>
          <cell r="L63">
            <v>6</v>
          </cell>
          <cell r="N63">
            <v>107</v>
          </cell>
        </row>
        <row r="64">
          <cell r="F64">
            <v>82</v>
          </cell>
          <cell r="H64">
            <v>56</v>
          </cell>
          <cell r="J64">
            <v>112</v>
          </cell>
          <cell r="L64">
            <v>0</v>
          </cell>
          <cell r="N64">
            <v>3</v>
          </cell>
        </row>
        <row r="65">
          <cell r="F65">
            <v>18</v>
          </cell>
          <cell r="H65">
            <v>13</v>
          </cell>
          <cell r="J65">
            <v>19</v>
          </cell>
          <cell r="L65">
            <v>0</v>
          </cell>
          <cell r="N65">
            <v>0</v>
          </cell>
        </row>
        <row r="66">
          <cell r="F66">
            <v>662</v>
          </cell>
          <cell r="H66">
            <v>298</v>
          </cell>
          <cell r="J66">
            <v>452</v>
          </cell>
          <cell r="L66">
            <v>0</v>
          </cell>
          <cell r="N66">
            <v>25</v>
          </cell>
        </row>
        <row r="67">
          <cell r="F67">
            <v>463929</v>
          </cell>
          <cell r="H67">
            <v>0</v>
          </cell>
          <cell r="J67">
            <v>369170</v>
          </cell>
          <cell r="L67">
            <v>0</v>
          </cell>
          <cell r="N67">
            <v>0</v>
          </cell>
        </row>
        <row r="68">
          <cell r="F68">
            <v>804</v>
          </cell>
          <cell r="H68">
            <v>58</v>
          </cell>
          <cell r="J68">
            <v>349</v>
          </cell>
          <cell r="L68">
            <v>0</v>
          </cell>
          <cell r="N68">
            <v>0</v>
          </cell>
        </row>
        <row r="69">
          <cell r="F69">
            <v>402</v>
          </cell>
          <cell r="H69">
            <v>176</v>
          </cell>
          <cell r="J69">
            <v>425</v>
          </cell>
          <cell r="L69">
            <v>10</v>
          </cell>
          <cell r="N69">
            <v>3</v>
          </cell>
        </row>
        <row r="70">
          <cell r="F70">
            <v>43060</v>
          </cell>
          <cell r="H70">
            <v>76</v>
          </cell>
          <cell r="J70">
            <v>37200</v>
          </cell>
          <cell r="L70">
            <v>4004</v>
          </cell>
          <cell r="N70">
            <v>0</v>
          </cell>
        </row>
        <row r="71">
          <cell r="F71">
            <v>116</v>
          </cell>
          <cell r="H71">
            <v>0</v>
          </cell>
          <cell r="J71">
            <v>130</v>
          </cell>
          <cell r="L71">
            <v>0</v>
          </cell>
          <cell r="N71">
            <v>5</v>
          </cell>
        </row>
        <row r="72">
          <cell r="F72">
            <v>499</v>
          </cell>
          <cell r="H72">
            <v>347</v>
          </cell>
          <cell r="J72">
            <v>186</v>
          </cell>
          <cell r="L72">
            <v>0</v>
          </cell>
          <cell r="N72">
            <v>24</v>
          </cell>
        </row>
        <row r="73">
          <cell r="F73">
            <v>10231</v>
          </cell>
          <cell r="H73">
            <v>0</v>
          </cell>
          <cell r="J73">
            <v>9515</v>
          </cell>
          <cell r="L73">
            <v>186</v>
          </cell>
          <cell r="N73">
            <v>21</v>
          </cell>
        </row>
        <row r="74">
          <cell r="F74">
            <v>619</v>
          </cell>
          <cell r="H74">
            <v>0</v>
          </cell>
          <cell r="J74">
            <v>463</v>
          </cell>
          <cell r="L74">
            <v>0</v>
          </cell>
          <cell r="N74">
            <v>0</v>
          </cell>
        </row>
        <row r="75">
          <cell r="F75">
            <v>316</v>
          </cell>
          <cell r="H75">
            <v>268</v>
          </cell>
          <cell r="J75">
            <v>244</v>
          </cell>
          <cell r="L75">
            <v>0</v>
          </cell>
          <cell r="N75">
            <v>0</v>
          </cell>
        </row>
        <row r="76">
          <cell r="F76">
            <v>329</v>
          </cell>
          <cell r="H76">
            <v>526</v>
          </cell>
          <cell r="J76">
            <v>201</v>
          </cell>
          <cell r="L76">
            <v>5</v>
          </cell>
          <cell r="N76">
            <v>0</v>
          </cell>
        </row>
        <row r="77">
          <cell r="F77">
            <v>21940</v>
          </cell>
          <cell r="H77">
            <v>618</v>
          </cell>
          <cell r="J77">
            <v>20246</v>
          </cell>
          <cell r="L77">
            <v>1094</v>
          </cell>
          <cell r="N77">
            <v>0</v>
          </cell>
        </row>
        <row r="78">
          <cell r="F78">
            <v>0</v>
          </cell>
          <cell r="H78">
            <v>0</v>
          </cell>
          <cell r="J78">
            <v>0</v>
          </cell>
          <cell r="L78">
            <v>0</v>
          </cell>
          <cell r="N78">
            <v>0</v>
          </cell>
        </row>
        <row r="79">
          <cell r="F79">
            <v>7972</v>
          </cell>
          <cell r="H79">
            <v>869</v>
          </cell>
          <cell r="J79">
            <v>5658</v>
          </cell>
          <cell r="L79">
            <v>0</v>
          </cell>
          <cell r="N79">
            <v>32</v>
          </cell>
        </row>
        <row r="80">
          <cell r="F80">
            <v>1364</v>
          </cell>
          <cell r="H80">
            <v>0</v>
          </cell>
          <cell r="J80">
            <v>1159</v>
          </cell>
          <cell r="L80">
            <v>0</v>
          </cell>
          <cell r="N80">
            <v>0</v>
          </cell>
        </row>
        <row r="81">
          <cell r="F81">
            <v>160</v>
          </cell>
          <cell r="H81">
            <v>51</v>
          </cell>
          <cell r="J81">
            <v>123</v>
          </cell>
          <cell r="L81">
            <v>0</v>
          </cell>
          <cell r="N81">
            <v>73</v>
          </cell>
        </row>
        <row r="82">
          <cell r="F82">
            <v>11685</v>
          </cell>
          <cell r="H82">
            <v>63</v>
          </cell>
          <cell r="J82">
            <v>7570</v>
          </cell>
          <cell r="L82">
            <v>0</v>
          </cell>
          <cell r="N82">
            <v>0</v>
          </cell>
        </row>
        <row r="83">
          <cell r="F83">
            <v>293</v>
          </cell>
          <cell r="H83">
            <v>193</v>
          </cell>
          <cell r="J83">
            <v>548</v>
          </cell>
          <cell r="L83">
            <v>23</v>
          </cell>
          <cell r="N83">
            <v>88</v>
          </cell>
        </row>
        <row r="84">
          <cell r="F84">
            <v>848</v>
          </cell>
          <cell r="H84">
            <v>21</v>
          </cell>
          <cell r="J84">
            <v>1013</v>
          </cell>
          <cell r="L84">
            <v>0</v>
          </cell>
          <cell r="N84">
            <v>83</v>
          </cell>
        </row>
        <row r="85">
          <cell r="F85">
            <v>381</v>
          </cell>
          <cell r="H85">
            <v>659</v>
          </cell>
          <cell r="J85">
            <v>341</v>
          </cell>
          <cell r="L85">
            <v>30</v>
          </cell>
          <cell r="N85">
            <v>0</v>
          </cell>
        </row>
        <row r="86">
          <cell r="F86">
            <v>13</v>
          </cell>
          <cell r="H86">
            <v>0</v>
          </cell>
          <cell r="J86">
            <v>23</v>
          </cell>
          <cell r="L86">
            <v>0</v>
          </cell>
          <cell r="N86">
            <v>0</v>
          </cell>
        </row>
      </sheetData>
      <sheetData sheetId="7" refreshError="1"/>
      <sheetData sheetId="8" refreshError="1"/>
      <sheetData sheetId="9" refreshError="1"/>
      <sheetData sheetId="10" refreshError="1"/>
      <sheetData sheetId="11" refreshError="1"/>
      <sheetData sheetId="12">
        <row r="35">
          <cell r="F35">
            <v>674</v>
          </cell>
          <cell r="H35">
            <v>6</v>
          </cell>
          <cell r="J35">
            <v>603</v>
          </cell>
          <cell r="L35">
            <v>0</v>
          </cell>
          <cell r="N35">
            <v>0</v>
          </cell>
        </row>
        <row r="36">
          <cell r="F36">
            <v>860</v>
          </cell>
          <cell r="H36">
            <v>0</v>
          </cell>
          <cell r="J36">
            <v>824</v>
          </cell>
          <cell r="L36">
            <v>0</v>
          </cell>
          <cell r="N36">
            <v>5</v>
          </cell>
        </row>
        <row r="37">
          <cell r="F37">
            <v>8266</v>
          </cell>
          <cell r="H37">
            <v>0</v>
          </cell>
          <cell r="J37">
            <v>8233</v>
          </cell>
          <cell r="L37">
            <v>100</v>
          </cell>
          <cell r="N37">
            <v>0</v>
          </cell>
        </row>
        <row r="38">
          <cell r="F38">
            <v>292</v>
          </cell>
          <cell r="H38">
            <v>0</v>
          </cell>
          <cell r="J38">
            <v>296</v>
          </cell>
          <cell r="L38">
            <v>0</v>
          </cell>
          <cell r="N38">
            <v>0</v>
          </cell>
        </row>
        <row r="39">
          <cell r="F39">
            <v>919</v>
          </cell>
          <cell r="H39">
            <v>514</v>
          </cell>
          <cell r="J39">
            <v>626</v>
          </cell>
          <cell r="L39">
            <v>0</v>
          </cell>
          <cell r="N39">
            <v>0</v>
          </cell>
        </row>
        <row r="40">
          <cell r="F40">
            <v>218</v>
          </cell>
          <cell r="H40">
            <v>0</v>
          </cell>
          <cell r="J40">
            <v>149</v>
          </cell>
          <cell r="L40">
            <v>0</v>
          </cell>
          <cell r="N40">
            <v>0</v>
          </cell>
        </row>
        <row r="41">
          <cell r="F41">
            <v>368</v>
          </cell>
          <cell r="H41">
            <v>0</v>
          </cell>
          <cell r="J41">
            <v>367</v>
          </cell>
          <cell r="L41">
            <v>0</v>
          </cell>
          <cell r="N41">
            <v>0</v>
          </cell>
        </row>
        <row r="42">
          <cell r="F42">
            <v>33</v>
          </cell>
          <cell r="H42">
            <v>0</v>
          </cell>
          <cell r="J42">
            <v>34</v>
          </cell>
          <cell r="L42">
            <v>0</v>
          </cell>
          <cell r="N42">
            <v>0</v>
          </cell>
        </row>
        <row r="43">
          <cell r="F43">
            <v>6271</v>
          </cell>
          <cell r="H43">
            <v>0</v>
          </cell>
          <cell r="J43">
            <v>6249</v>
          </cell>
          <cell r="L43">
            <v>13</v>
          </cell>
          <cell r="N43">
            <v>0</v>
          </cell>
        </row>
        <row r="44">
          <cell r="F44">
            <v>3656</v>
          </cell>
          <cell r="H44">
            <v>31</v>
          </cell>
          <cell r="J44">
            <v>3718</v>
          </cell>
          <cell r="L44">
            <v>0</v>
          </cell>
          <cell r="N44">
            <v>1</v>
          </cell>
        </row>
        <row r="45">
          <cell r="F45">
            <v>486</v>
          </cell>
          <cell r="H45">
            <v>0</v>
          </cell>
          <cell r="J45">
            <v>500</v>
          </cell>
          <cell r="L45">
            <v>0</v>
          </cell>
          <cell r="N45">
            <v>0</v>
          </cell>
        </row>
        <row r="46">
          <cell r="F46">
            <v>17</v>
          </cell>
          <cell r="H46">
            <v>0</v>
          </cell>
          <cell r="J46">
            <v>4</v>
          </cell>
          <cell r="L46">
            <v>3</v>
          </cell>
          <cell r="N46">
            <v>0</v>
          </cell>
        </row>
        <row r="47">
          <cell r="F47">
            <v>232</v>
          </cell>
          <cell r="H47">
            <v>0</v>
          </cell>
          <cell r="J47">
            <v>183</v>
          </cell>
          <cell r="L47">
            <v>0</v>
          </cell>
          <cell r="N47">
            <v>0</v>
          </cell>
        </row>
        <row r="48">
          <cell r="F48">
            <v>693</v>
          </cell>
          <cell r="H48">
            <v>0</v>
          </cell>
          <cell r="J48">
            <v>713</v>
          </cell>
          <cell r="L48">
            <v>0</v>
          </cell>
          <cell r="N48">
            <v>0</v>
          </cell>
        </row>
        <row r="49">
          <cell r="F49">
            <v>2719</v>
          </cell>
          <cell r="H49">
            <v>0</v>
          </cell>
          <cell r="J49">
            <v>2959</v>
          </cell>
          <cell r="L49">
            <v>0</v>
          </cell>
          <cell r="N49">
            <v>0</v>
          </cell>
        </row>
        <row r="50">
          <cell r="F50">
            <v>85</v>
          </cell>
          <cell r="H50">
            <v>0</v>
          </cell>
          <cell r="J50">
            <v>83</v>
          </cell>
          <cell r="L50">
            <v>0</v>
          </cell>
          <cell r="N50">
            <v>0</v>
          </cell>
        </row>
        <row r="51">
          <cell r="F51">
            <v>707</v>
          </cell>
          <cell r="H51">
            <v>0</v>
          </cell>
          <cell r="J51">
            <v>797</v>
          </cell>
          <cell r="L51">
            <v>0</v>
          </cell>
          <cell r="N51">
            <v>8</v>
          </cell>
        </row>
        <row r="52">
          <cell r="F52">
            <v>1799</v>
          </cell>
          <cell r="H52">
            <v>0</v>
          </cell>
          <cell r="J52">
            <v>2157</v>
          </cell>
          <cell r="L52">
            <v>0</v>
          </cell>
          <cell r="N52">
            <v>0</v>
          </cell>
        </row>
        <row r="53">
          <cell r="F53">
            <v>556</v>
          </cell>
          <cell r="H53">
            <v>0</v>
          </cell>
          <cell r="J53">
            <v>514</v>
          </cell>
          <cell r="L53">
            <v>0</v>
          </cell>
          <cell r="N53">
            <v>0</v>
          </cell>
        </row>
        <row r="54">
          <cell r="F54">
            <v>0</v>
          </cell>
          <cell r="H54">
            <v>0</v>
          </cell>
          <cell r="J54">
            <v>0</v>
          </cell>
          <cell r="L54">
            <v>0</v>
          </cell>
          <cell r="N54">
            <v>0</v>
          </cell>
        </row>
        <row r="55">
          <cell r="F55">
            <v>1421</v>
          </cell>
          <cell r="H55">
            <v>0</v>
          </cell>
          <cell r="J55">
            <v>1439</v>
          </cell>
          <cell r="L55">
            <v>12</v>
          </cell>
          <cell r="N55">
            <v>3</v>
          </cell>
        </row>
        <row r="56">
          <cell r="F56">
            <v>0</v>
          </cell>
          <cell r="H56">
            <v>0</v>
          </cell>
          <cell r="J56">
            <v>0</v>
          </cell>
          <cell r="L56">
            <v>0</v>
          </cell>
          <cell r="N56">
            <v>0</v>
          </cell>
        </row>
        <row r="57">
          <cell r="F57">
            <v>401</v>
          </cell>
          <cell r="H57">
            <v>4</v>
          </cell>
          <cell r="J57">
            <v>399</v>
          </cell>
          <cell r="L57">
            <v>0</v>
          </cell>
          <cell r="N57">
            <v>0</v>
          </cell>
        </row>
        <row r="58">
          <cell r="F58">
            <v>38</v>
          </cell>
          <cell r="H58">
            <v>0</v>
          </cell>
          <cell r="J58">
            <v>42</v>
          </cell>
          <cell r="L58">
            <v>0</v>
          </cell>
          <cell r="N58">
            <v>0</v>
          </cell>
        </row>
        <row r="59">
          <cell r="F59">
            <v>592</v>
          </cell>
          <cell r="H59">
            <v>0</v>
          </cell>
          <cell r="J59">
            <v>595</v>
          </cell>
          <cell r="L59">
            <v>0</v>
          </cell>
          <cell r="N59">
            <v>0</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efreshError="1"/>
      <sheetData sheetId="3">
        <row r="49">
          <cell r="F49">
            <v>5</v>
          </cell>
          <cell r="H49">
            <v>0</v>
          </cell>
          <cell r="J49">
            <v>3</v>
          </cell>
          <cell r="L49">
            <v>0</v>
          </cell>
          <cell r="N49">
            <v>0</v>
          </cell>
          <cell r="P49">
            <v>30</v>
          </cell>
        </row>
        <row r="50">
          <cell r="F50">
            <v>47</v>
          </cell>
          <cell r="H50">
            <v>31</v>
          </cell>
          <cell r="J50">
            <v>53</v>
          </cell>
          <cell r="L50">
            <v>0</v>
          </cell>
          <cell r="N50">
            <v>0</v>
          </cell>
          <cell r="P50">
            <v>1207</v>
          </cell>
        </row>
        <row r="51">
          <cell r="F51">
            <v>31</v>
          </cell>
          <cell r="H51">
            <v>110</v>
          </cell>
          <cell r="J51">
            <v>33</v>
          </cell>
          <cell r="L51">
            <v>0</v>
          </cell>
          <cell r="N51">
            <v>104</v>
          </cell>
          <cell r="P51">
            <v>580</v>
          </cell>
        </row>
        <row r="52">
          <cell r="F52">
            <v>10</v>
          </cell>
          <cell r="H52">
            <v>12</v>
          </cell>
          <cell r="J52">
            <v>17</v>
          </cell>
          <cell r="L52">
            <v>0</v>
          </cell>
          <cell r="N52">
            <v>0</v>
          </cell>
          <cell r="P52">
            <v>238</v>
          </cell>
        </row>
        <row r="53">
          <cell r="F53">
            <v>135</v>
          </cell>
          <cell r="H53">
            <v>441</v>
          </cell>
          <cell r="J53">
            <v>329</v>
          </cell>
          <cell r="L53">
            <v>0</v>
          </cell>
          <cell r="N53">
            <v>0</v>
          </cell>
          <cell r="P53">
            <v>6333</v>
          </cell>
        </row>
        <row r="54">
          <cell r="F54">
            <v>72</v>
          </cell>
          <cell r="H54">
            <v>0</v>
          </cell>
          <cell r="J54">
            <v>88</v>
          </cell>
          <cell r="L54">
            <v>0</v>
          </cell>
          <cell r="N54">
            <v>0</v>
          </cell>
          <cell r="P54">
            <v>2748</v>
          </cell>
        </row>
        <row r="55">
          <cell r="F55">
            <v>194</v>
          </cell>
          <cell r="H55">
            <v>105</v>
          </cell>
          <cell r="J55">
            <v>374</v>
          </cell>
          <cell r="L55">
            <v>0</v>
          </cell>
          <cell r="N55">
            <v>0</v>
          </cell>
          <cell r="P55">
            <v>2240</v>
          </cell>
        </row>
        <row r="56">
          <cell r="F56">
            <v>75</v>
          </cell>
          <cell r="H56">
            <v>0</v>
          </cell>
          <cell r="J56">
            <v>35</v>
          </cell>
          <cell r="L56">
            <v>0</v>
          </cell>
          <cell r="N56">
            <v>4</v>
          </cell>
          <cell r="P56">
            <v>1290</v>
          </cell>
        </row>
        <row r="57">
          <cell r="F57">
            <v>455</v>
          </cell>
          <cell r="H57">
            <v>0</v>
          </cell>
          <cell r="J57">
            <v>178</v>
          </cell>
          <cell r="L57">
            <v>0</v>
          </cell>
          <cell r="N57">
            <v>0</v>
          </cell>
          <cell r="P57">
            <v>18899</v>
          </cell>
        </row>
        <row r="58">
          <cell r="F58">
            <v>53</v>
          </cell>
          <cell r="H58">
            <v>49</v>
          </cell>
          <cell r="J58">
            <v>41</v>
          </cell>
          <cell r="L58">
            <v>0</v>
          </cell>
          <cell r="N58">
            <v>0</v>
          </cell>
          <cell r="P58">
            <v>1867</v>
          </cell>
        </row>
        <row r="59">
          <cell r="F59">
            <v>233</v>
          </cell>
          <cell r="H59">
            <v>0</v>
          </cell>
          <cell r="J59">
            <v>32</v>
          </cell>
          <cell r="L59">
            <v>0</v>
          </cell>
          <cell r="N59">
            <v>91</v>
          </cell>
          <cell r="P59">
            <v>1710</v>
          </cell>
        </row>
        <row r="60">
          <cell r="F60">
            <v>360</v>
          </cell>
          <cell r="H60">
            <v>297</v>
          </cell>
          <cell r="J60">
            <v>265</v>
          </cell>
          <cell r="L60">
            <v>0</v>
          </cell>
          <cell r="N60">
            <v>378</v>
          </cell>
          <cell r="P60">
            <v>6801</v>
          </cell>
        </row>
        <row r="61">
          <cell r="F61">
            <v>433</v>
          </cell>
          <cell r="H61">
            <v>602</v>
          </cell>
          <cell r="J61">
            <v>327</v>
          </cell>
          <cell r="L61">
            <v>0</v>
          </cell>
          <cell r="N61">
            <v>3</v>
          </cell>
          <cell r="P61">
            <v>10716</v>
          </cell>
        </row>
        <row r="62">
          <cell r="F62">
            <v>163</v>
          </cell>
          <cell r="H62">
            <v>547</v>
          </cell>
          <cell r="J62">
            <v>141</v>
          </cell>
          <cell r="L62">
            <v>11</v>
          </cell>
          <cell r="N62">
            <v>68</v>
          </cell>
          <cell r="P62">
            <v>4663</v>
          </cell>
        </row>
        <row r="63">
          <cell r="F63">
            <v>107</v>
          </cell>
          <cell r="H63">
            <v>107</v>
          </cell>
          <cell r="J63">
            <v>74</v>
          </cell>
          <cell r="L63">
            <v>1</v>
          </cell>
          <cell r="N63">
            <v>8</v>
          </cell>
          <cell r="P63">
            <v>638</v>
          </cell>
        </row>
        <row r="64">
          <cell r="F64">
            <v>116</v>
          </cell>
          <cell r="H64">
            <v>362</v>
          </cell>
          <cell r="J64">
            <v>66</v>
          </cell>
          <cell r="L64">
            <v>0</v>
          </cell>
          <cell r="N64">
            <v>31</v>
          </cell>
          <cell r="P64">
            <v>1439</v>
          </cell>
        </row>
        <row r="65">
          <cell r="F65">
            <v>123</v>
          </cell>
          <cell r="H65">
            <v>124</v>
          </cell>
          <cell r="J65">
            <v>74</v>
          </cell>
          <cell r="L65">
            <v>0</v>
          </cell>
          <cell r="N65">
            <v>0</v>
          </cell>
          <cell r="P65">
            <v>4383</v>
          </cell>
        </row>
        <row r="66">
          <cell r="F66">
            <v>167</v>
          </cell>
          <cell r="H66">
            <v>122</v>
          </cell>
          <cell r="J66">
            <v>43</v>
          </cell>
          <cell r="L66">
            <v>0</v>
          </cell>
          <cell r="N66">
            <v>17</v>
          </cell>
          <cell r="P66">
            <v>2376</v>
          </cell>
        </row>
        <row r="67">
          <cell r="F67">
            <v>0</v>
          </cell>
          <cell r="H67">
            <v>0</v>
          </cell>
          <cell r="J67">
            <v>0</v>
          </cell>
          <cell r="L67">
            <v>0</v>
          </cell>
          <cell r="N67">
            <v>0</v>
          </cell>
          <cell r="P67">
            <v>0</v>
          </cell>
        </row>
        <row r="68">
          <cell r="F68">
            <v>308</v>
          </cell>
          <cell r="H68">
            <v>40</v>
          </cell>
          <cell r="J68">
            <v>236</v>
          </cell>
          <cell r="L68">
            <v>0</v>
          </cell>
          <cell r="N68">
            <v>8</v>
          </cell>
          <cell r="P68">
            <v>7653</v>
          </cell>
        </row>
        <row r="69">
          <cell r="F69">
            <v>102</v>
          </cell>
          <cell r="H69">
            <v>87</v>
          </cell>
          <cell r="J69">
            <v>125</v>
          </cell>
          <cell r="L69">
            <v>0</v>
          </cell>
          <cell r="N69">
            <v>0</v>
          </cell>
          <cell r="P69">
            <v>1884</v>
          </cell>
        </row>
        <row r="70">
          <cell r="F70">
            <v>260</v>
          </cell>
          <cell r="H70">
            <v>108</v>
          </cell>
          <cell r="J70">
            <v>209</v>
          </cell>
          <cell r="L70">
            <v>1</v>
          </cell>
          <cell r="N70">
            <v>0</v>
          </cell>
          <cell r="P70">
            <v>501</v>
          </cell>
        </row>
        <row r="71">
          <cell r="F71">
            <v>385</v>
          </cell>
          <cell r="H71">
            <v>0</v>
          </cell>
          <cell r="J71">
            <v>349</v>
          </cell>
          <cell r="L71">
            <v>0</v>
          </cell>
          <cell r="N71">
            <v>426</v>
          </cell>
          <cell r="P71">
            <v>2207</v>
          </cell>
        </row>
        <row r="72">
          <cell r="F72">
            <v>19</v>
          </cell>
          <cell r="H72">
            <v>59</v>
          </cell>
          <cell r="J72">
            <v>3</v>
          </cell>
          <cell r="L72">
            <v>0</v>
          </cell>
          <cell r="N72">
            <v>1</v>
          </cell>
          <cell r="P72">
            <v>3752</v>
          </cell>
        </row>
        <row r="73">
          <cell r="F73">
            <v>50</v>
          </cell>
          <cell r="H73">
            <v>0</v>
          </cell>
          <cell r="J73">
            <v>55</v>
          </cell>
          <cell r="L73">
            <v>0</v>
          </cell>
          <cell r="N73">
            <v>4</v>
          </cell>
          <cell r="P73">
            <v>987</v>
          </cell>
        </row>
        <row r="74">
          <cell r="F74">
            <v>143</v>
          </cell>
          <cell r="H74">
            <v>0</v>
          </cell>
          <cell r="J74">
            <v>108</v>
          </cell>
          <cell r="L74">
            <v>0</v>
          </cell>
          <cell r="N74">
            <v>6</v>
          </cell>
          <cell r="P74">
            <v>2499</v>
          </cell>
        </row>
        <row r="75">
          <cell r="F75">
            <v>12</v>
          </cell>
          <cell r="H75">
            <v>79</v>
          </cell>
          <cell r="J75">
            <v>9</v>
          </cell>
          <cell r="L75">
            <v>0</v>
          </cell>
          <cell r="N75">
            <v>0</v>
          </cell>
          <cell r="P75">
            <v>2036</v>
          </cell>
        </row>
        <row r="76">
          <cell r="F76">
            <v>23</v>
          </cell>
          <cell r="H76">
            <v>12</v>
          </cell>
          <cell r="J76">
            <v>7</v>
          </cell>
          <cell r="L76">
            <v>0</v>
          </cell>
          <cell r="N76">
            <v>0</v>
          </cell>
          <cell r="P76">
            <v>264</v>
          </cell>
        </row>
        <row r="77">
          <cell r="F77">
            <v>21</v>
          </cell>
          <cell r="H77">
            <v>41</v>
          </cell>
          <cell r="J77">
            <v>24</v>
          </cell>
          <cell r="L77">
            <v>0</v>
          </cell>
          <cell r="N77">
            <v>0</v>
          </cell>
          <cell r="P77">
            <v>252</v>
          </cell>
        </row>
        <row r="78">
          <cell r="F78">
            <v>0</v>
          </cell>
          <cell r="H78">
            <v>0</v>
          </cell>
          <cell r="J78">
            <v>0</v>
          </cell>
          <cell r="L78">
            <v>0</v>
          </cell>
          <cell r="N78">
            <v>0</v>
          </cell>
          <cell r="P78">
            <v>0</v>
          </cell>
        </row>
        <row r="79">
          <cell r="F79">
            <v>209</v>
          </cell>
          <cell r="H79">
            <v>177</v>
          </cell>
          <cell r="J79">
            <v>66</v>
          </cell>
          <cell r="L79">
            <v>0</v>
          </cell>
          <cell r="N79">
            <v>5</v>
          </cell>
          <cell r="P79">
            <v>1605</v>
          </cell>
        </row>
        <row r="80">
          <cell r="F80">
            <v>31</v>
          </cell>
          <cell r="H80">
            <v>0</v>
          </cell>
          <cell r="J80">
            <v>28</v>
          </cell>
          <cell r="L80">
            <v>0</v>
          </cell>
          <cell r="N80">
            <v>0</v>
          </cell>
          <cell r="P80">
            <v>216</v>
          </cell>
        </row>
        <row r="81">
          <cell r="F81">
            <v>51</v>
          </cell>
          <cell r="H81">
            <v>17</v>
          </cell>
          <cell r="J81">
            <v>14</v>
          </cell>
          <cell r="L81">
            <v>0</v>
          </cell>
          <cell r="N81">
            <v>52</v>
          </cell>
          <cell r="P81">
            <v>1594</v>
          </cell>
        </row>
        <row r="82">
          <cell r="F82">
            <v>76</v>
          </cell>
          <cell r="H82">
            <v>88</v>
          </cell>
          <cell r="J82">
            <v>78</v>
          </cell>
          <cell r="L82">
            <v>0</v>
          </cell>
          <cell r="N82">
            <v>0</v>
          </cell>
          <cell r="P82">
            <v>170</v>
          </cell>
        </row>
        <row r="83">
          <cell r="F83">
            <v>49</v>
          </cell>
          <cell r="H83">
            <v>206</v>
          </cell>
          <cell r="J83">
            <v>269</v>
          </cell>
          <cell r="L83">
            <v>0</v>
          </cell>
          <cell r="N83">
            <v>0</v>
          </cell>
          <cell r="P83">
            <v>2665</v>
          </cell>
        </row>
        <row r="84">
          <cell r="F84">
            <v>163</v>
          </cell>
          <cell r="H84">
            <v>111</v>
          </cell>
          <cell r="J84">
            <v>133</v>
          </cell>
          <cell r="L84">
            <v>0</v>
          </cell>
          <cell r="N84">
            <v>0</v>
          </cell>
          <cell r="P84">
            <v>3734</v>
          </cell>
        </row>
        <row r="85">
          <cell r="F85">
            <v>183</v>
          </cell>
          <cell r="H85">
            <v>307</v>
          </cell>
          <cell r="J85">
            <v>19</v>
          </cell>
          <cell r="L85">
            <v>3</v>
          </cell>
          <cell r="N85">
            <v>195</v>
          </cell>
          <cell r="P85">
            <v>2854</v>
          </cell>
        </row>
        <row r="86">
          <cell r="F86">
            <v>18</v>
          </cell>
          <cell r="H86">
            <v>0</v>
          </cell>
          <cell r="J86">
            <v>59</v>
          </cell>
          <cell r="L86">
            <v>0</v>
          </cell>
          <cell r="N86">
            <v>0</v>
          </cell>
          <cell r="P86">
            <v>5113</v>
          </cell>
        </row>
      </sheetData>
      <sheetData sheetId="4" refreshError="1"/>
      <sheetData sheetId="5" refreshError="1"/>
      <sheetData sheetId="6">
        <row r="49">
          <cell r="F49">
            <v>41369</v>
          </cell>
          <cell r="H49">
            <v>0</v>
          </cell>
          <cell r="J49">
            <v>45809</v>
          </cell>
          <cell r="L49">
            <v>33</v>
          </cell>
          <cell r="N49">
            <v>2127</v>
          </cell>
          <cell r="P49">
            <v>23704</v>
          </cell>
        </row>
        <row r="50">
          <cell r="F50">
            <v>76</v>
          </cell>
          <cell r="H50">
            <v>25</v>
          </cell>
          <cell r="J50">
            <v>112</v>
          </cell>
          <cell r="L50">
            <v>0</v>
          </cell>
          <cell r="N50">
            <v>0</v>
          </cell>
          <cell r="P50">
            <v>2545</v>
          </cell>
        </row>
        <row r="51">
          <cell r="F51">
            <v>308</v>
          </cell>
          <cell r="H51">
            <v>199</v>
          </cell>
          <cell r="J51">
            <v>217</v>
          </cell>
          <cell r="L51">
            <v>0</v>
          </cell>
          <cell r="N51">
            <v>91</v>
          </cell>
          <cell r="P51">
            <v>1467</v>
          </cell>
        </row>
        <row r="52">
          <cell r="F52">
            <v>738</v>
          </cell>
          <cell r="H52">
            <v>59</v>
          </cell>
          <cell r="J52">
            <v>699</v>
          </cell>
          <cell r="L52">
            <v>0</v>
          </cell>
          <cell r="N52">
            <v>2</v>
          </cell>
          <cell r="P52">
            <v>672</v>
          </cell>
        </row>
        <row r="53">
          <cell r="F53">
            <v>975</v>
          </cell>
          <cell r="H53">
            <v>1487</v>
          </cell>
          <cell r="J53">
            <v>1060</v>
          </cell>
          <cell r="L53">
            <v>0</v>
          </cell>
          <cell r="N53">
            <v>0</v>
          </cell>
          <cell r="P53">
            <v>3800</v>
          </cell>
        </row>
        <row r="54">
          <cell r="F54">
            <v>39803</v>
          </cell>
          <cell r="H54">
            <v>0</v>
          </cell>
          <cell r="J54">
            <v>30476</v>
          </cell>
          <cell r="L54">
            <v>0</v>
          </cell>
          <cell r="N54">
            <v>0</v>
          </cell>
          <cell r="P54">
            <v>73682</v>
          </cell>
        </row>
        <row r="55">
          <cell r="F55">
            <v>709</v>
          </cell>
          <cell r="H55">
            <v>595</v>
          </cell>
          <cell r="J55">
            <v>960</v>
          </cell>
          <cell r="L55">
            <v>0</v>
          </cell>
          <cell r="N55">
            <v>0</v>
          </cell>
          <cell r="P55">
            <v>4349</v>
          </cell>
        </row>
        <row r="56">
          <cell r="F56">
            <v>272</v>
          </cell>
          <cell r="H56">
            <v>0</v>
          </cell>
          <cell r="J56">
            <v>174</v>
          </cell>
          <cell r="L56">
            <v>0</v>
          </cell>
          <cell r="N56">
            <v>3</v>
          </cell>
          <cell r="P56">
            <v>2575</v>
          </cell>
        </row>
        <row r="57">
          <cell r="F57">
            <v>66</v>
          </cell>
          <cell r="H57">
            <v>0</v>
          </cell>
          <cell r="J57">
            <v>32</v>
          </cell>
          <cell r="L57">
            <v>0</v>
          </cell>
          <cell r="N57">
            <v>0</v>
          </cell>
          <cell r="P57">
            <v>351</v>
          </cell>
        </row>
        <row r="58">
          <cell r="F58">
            <v>410</v>
          </cell>
          <cell r="H58">
            <v>329</v>
          </cell>
          <cell r="J58">
            <v>288</v>
          </cell>
          <cell r="L58">
            <v>0</v>
          </cell>
          <cell r="N58">
            <v>13</v>
          </cell>
          <cell r="P58">
            <v>3473</v>
          </cell>
        </row>
        <row r="59">
          <cell r="F59">
            <v>23148</v>
          </cell>
          <cell r="H59">
            <v>0</v>
          </cell>
          <cell r="J59">
            <v>21976</v>
          </cell>
          <cell r="L59">
            <v>0</v>
          </cell>
          <cell r="N59">
            <v>3118</v>
          </cell>
          <cell r="P59">
            <v>42106</v>
          </cell>
        </row>
        <row r="60">
          <cell r="F60">
            <v>1066</v>
          </cell>
          <cell r="H60">
            <v>164</v>
          </cell>
          <cell r="J60">
            <v>1164</v>
          </cell>
          <cell r="L60">
            <v>70</v>
          </cell>
          <cell r="N60">
            <v>0</v>
          </cell>
          <cell r="P60">
            <v>4767</v>
          </cell>
        </row>
        <row r="61">
          <cell r="F61">
            <v>952</v>
          </cell>
          <cell r="H61">
            <v>1353</v>
          </cell>
          <cell r="J61">
            <v>483</v>
          </cell>
          <cell r="L61">
            <v>0</v>
          </cell>
          <cell r="N61">
            <v>31</v>
          </cell>
          <cell r="P61">
            <v>7783</v>
          </cell>
        </row>
        <row r="62">
          <cell r="F62">
            <v>10049</v>
          </cell>
          <cell r="H62">
            <v>2683</v>
          </cell>
          <cell r="J62">
            <v>11974</v>
          </cell>
          <cell r="L62">
            <v>14</v>
          </cell>
          <cell r="N62">
            <v>343</v>
          </cell>
          <cell r="P62">
            <v>5960</v>
          </cell>
        </row>
        <row r="63">
          <cell r="F63">
            <v>1426</v>
          </cell>
          <cell r="H63">
            <v>1356</v>
          </cell>
          <cell r="J63">
            <v>679</v>
          </cell>
          <cell r="L63">
            <v>9</v>
          </cell>
          <cell r="N63">
            <v>47</v>
          </cell>
          <cell r="P63">
            <v>1615</v>
          </cell>
        </row>
        <row r="64">
          <cell r="F64">
            <v>278</v>
          </cell>
          <cell r="H64">
            <v>98</v>
          </cell>
          <cell r="J64">
            <v>57</v>
          </cell>
          <cell r="L64">
            <v>0</v>
          </cell>
          <cell r="N64">
            <v>88</v>
          </cell>
          <cell r="P64">
            <v>806</v>
          </cell>
        </row>
        <row r="65">
          <cell r="F65">
            <v>13</v>
          </cell>
          <cell r="H65">
            <v>16</v>
          </cell>
          <cell r="J65">
            <v>9</v>
          </cell>
          <cell r="L65">
            <v>0</v>
          </cell>
          <cell r="N65">
            <v>0</v>
          </cell>
          <cell r="P65">
            <v>996</v>
          </cell>
        </row>
        <row r="66">
          <cell r="F66">
            <v>554</v>
          </cell>
          <cell r="H66">
            <v>355</v>
          </cell>
          <cell r="J66">
            <v>400</v>
          </cell>
          <cell r="L66">
            <v>0</v>
          </cell>
          <cell r="N66">
            <v>62</v>
          </cell>
          <cell r="P66">
            <v>2310</v>
          </cell>
        </row>
        <row r="67">
          <cell r="F67">
            <v>367543</v>
          </cell>
          <cell r="H67">
            <v>0</v>
          </cell>
          <cell r="J67">
            <v>428401</v>
          </cell>
          <cell r="L67">
            <v>0</v>
          </cell>
          <cell r="N67">
            <v>0</v>
          </cell>
          <cell r="P67">
            <v>569353</v>
          </cell>
        </row>
        <row r="68">
          <cell r="F68">
            <v>889</v>
          </cell>
          <cell r="H68">
            <v>224</v>
          </cell>
          <cell r="J68">
            <v>1225</v>
          </cell>
          <cell r="L68">
            <v>0</v>
          </cell>
          <cell r="N68">
            <v>50</v>
          </cell>
          <cell r="P68">
            <v>5680</v>
          </cell>
        </row>
        <row r="69">
          <cell r="F69">
            <v>262</v>
          </cell>
          <cell r="H69">
            <v>168</v>
          </cell>
          <cell r="J69">
            <v>309</v>
          </cell>
          <cell r="L69">
            <v>7</v>
          </cell>
          <cell r="N69">
            <v>225</v>
          </cell>
          <cell r="P69">
            <v>8531</v>
          </cell>
        </row>
        <row r="70">
          <cell r="F70">
            <v>34897</v>
          </cell>
          <cell r="H70">
            <v>29</v>
          </cell>
          <cell r="J70">
            <v>32972</v>
          </cell>
          <cell r="L70">
            <v>1601</v>
          </cell>
          <cell r="N70">
            <v>0</v>
          </cell>
          <cell r="P70">
            <v>17053</v>
          </cell>
        </row>
        <row r="71">
          <cell r="F71">
            <v>96</v>
          </cell>
          <cell r="H71">
            <v>0</v>
          </cell>
          <cell r="J71">
            <v>69</v>
          </cell>
          <cell r="L71">
            <v>0</v>
          </cell>
          <cell r="N71">
            <v>8</v>
          </cell>
          <cell r="P71">
            <v>337</v>
          </cell>
        </row>
        <row r="72">
          <cell r="F72">
            <v>390</v>
          </cell>
          <cell r="H72">
            <v>380</v>
          </cell>
          <cell r="J72">
            <v>105</v>
          </cell>
          <cell r="L72">
            <v>0</v>
          </cell>
          <cell r="N72">
            <v>27</v>
          </cell>
          <cell r="P72">
            <v>3597</v>
          </cell>
        </row>
        <row r="73">
          <cell r="F73">
            <v>10067</v>
          </cell>
          <cell r="H73">
            <v>0</v>
          </cell>
          <cell r="J73">
            <v>8527</v>
          </cell>
          <cell r="L73">
            <v>166</v>
          </cell>
          <cell r="N73">
            <v>11</v>
          </cell>
          <cell r="P73">
            <v>13382</v>
          </cell>
        </row>
        <row r="74">
          <cell r="F74">
            <v>607</v>
          </cell>
          <cell r="H74">
            <v>0</v>
          </cell>
          <cell r="J74">
            <v>637</v>
          </cell>
          <cell r="L74">
            <v>0</v>
          </cell>
          <cell r="N74">
            <v>13</v>
          </cell>
          <cell r="P74">
            <v>2945</v>
          </cell>
        </row>
        <row r="75">
          <cell r="F75">
            <v>247</v>
          </cell>
          <cell r="H75">
            <v>268</v>
          </cell>
          <cell r="J75">
            <v>343</v>
          </cell>
          <cell r="L75">
            <v>0</v>
          </cell>
          <cell r="N75">
            <v>0</v>
          </cell>
          <cell r="P75">
            <v>3285</v>
          </cell>
        </row>
        <row r="76">
          <cell r="F76">
            <v>309</v>
          </cell>
          <cell r="H76">
            <v>527</v>
          </cell>
          <cell r="J76">
            <v>151</v>
          </cell>
          <cell r="L76">
            <v>2</v>
          </cell>
          <cell r="N76">
            <v>0</v>
          </cell>
          <cell r="P76">
            <v>730</v>
          </cell>
        </row>
        <row r="77">
          <cell r="F77">
            <v>20670</v>
          </cell>
          <cell r="H77">
            <v>754</v>
          </cell>
          <cell r="J77">
            <v>19378</v>
          </cell>
          <cell r="L77">
            <v>948</v>
          </cell>
          <cell r="N77">
            <v>0</v>
          </cell>
          <cell r="P77">
            <v>39223</v>
          </cell>
        </row>
        <row r="78">
          <cell r="F78">
            <v>0</v>
          </cell>
          <cell r="H78">
            <v>0</v>
          </cell>
          <cell r="J78">
            <v>0</v>
          </cell>
          <cell r="L78">
            <v>0</v>
          </cell>
          <cell r="N78">
            <v>0</v>
          </cell>
          <cell r="P78">
            <v>0</v>
          </cell>
        </row>
        <row r="79">
          <cell r="F79">
            <v>6680</v>
          </cell>
          <cell r="H79">
            <v>1017</v>
          </cell>
          <cell r="J79">
            <v>6324</v>
          </cell>
          <cell r="L79">
            <v>5</v>
          </cell>
          <cell r="N79">
            <v>38</v>
          </cell>
          <cell r="P79">
            <v>18753</v>
          </cell>
        </row>
        <row r="80">
          <cell r="F80">
            <v>1329</v>
          </cell>
          <cell r="H80">
            <v>0</v>
          </cell>
          <cell r="J80">
            <v>1320</v>
          </cell>
          <cell r="L80">
            <v>0</v>
          </cell>
          <cell r="N80">
            <v>0</v>
          </cell>
          <cell r="P80">
            <v>11173</v>
          </cell>
        </row>
        <row r="81">
          <cell r="F81">
            <v>254</v>
          </cell>
          <cell r="H81">
            <v>73</v>
          </cell>
          <cell r="J81">
            <v>180</v>
          </cell>
          <cell r="L81">
            <v>0</v>
          </cell>
          <cell r="N81">
            <v>52</v>
          </cell>
          <cell r="P81">
            <v>825</v>
          </cell>
        </row>
        <row r="82">
          <cell r="F82">
            <v>20657</v>
          </cell>
          <cell r="H82">
            <v>72</v>
          </cell>
          <cell r="J82">
            <v>13094</v>
          </cell>
          <cell r="L82">
            <v>0</v>
          </cell>
          <cell r="N82">
            <v>0</v>
          </cell>
          <cell r="P82">
            <v>47929</v>
          </cell>
        </row>
        <row r="83">
          <cell r="F83">
            <v>66</v>
          </cell>
          <cell r="H83">
            <v>298</v>
          </cell>
          <cell r="J83">
            <v>180</v>
          </cell>
          <cell r="L83">
            <v>5</v>
          </cell>
          <cell r="N83">
            <v>11</v>
          </cell>
          <cell r="P83">
            <v>2022</v>
          </cell>
        </row>
        <row r="84">
          <cell r="F84">
            <v>1039</v>
          </cell>
          <cell r="H84">
            <v>98</v>
          </cell>
          <cell r="J84">
            <v>1148</v>
          </cell>
          <cell r="L84">
            <v>0</v>
          </cell>
          <cell r="N84">
            <v>11</v>
          </cell>
          <cell r="P84">
            <v>41905</v>
          </cell>
        </row>
        <row r="85">
          <cell r="F85">
            <v>490</v>
          </cell>
          <cell r="H85">
            <v>368</v>
          </cell>
          <cell r="J85">
            <v>101</v>
          </cell>
          <cell r="L85">
            <v>19</v>
          </cell>
          <cell r="N85">
            <v>434</v>
          </cell>
          <cell r="P85">
            <v>1814</v>
          </cell>
        </row>
        <row r="86">
          <cell r="F86">
            <v>53</v>
          </cell>
          <cell r="H86">
            <v>0</v>
          </cell>
          <cell r="J86">
            <v>49</v>
          </cell>
          <cell r="L86">
            <v>0</v>
          </cell>
          <cell r="N86">
            <v>0</v>
          </cell>
          <cell r="P86">
            <v>2857</v>
          </cell>
        </row>
      </sheetData>
      <sheetData sheetId="7" refreshError="1"/>
      <sheetData sheetId="8" refreshError="1"/>
      <sheetData sheetId="9" refreshError="1"/>
      <sheetData sheetId="10" refreshError="1"/>
      <sheetData sheetId="11" refreshError="1"/>
      <sheetData sheetId="12">
        <row r="35">
          <cell r="F35">
            <v>679</v>
          </cell>
          <cell r="H35">
            <v>0</v>
          </cell>
          <cell r="J35">
            <v>666</v>
          </cell>
          <cell r="L35">
            <v>0</v>
          </cell>
          <cell r="N35">
            <v>0</v>
          </cell>
          <cell r="P35">
            <v>483</v>
          </cell>
        </row>
        <row r="36">
          <cell r="F36">
            <v>829</v>
          </cell>
          <cell r="H36">
            <v>0</v>
          </cell>
          <cell r="J36">
            <v>810</v>
          </cell>
          <cell r="L36">
            <v>0</v>
          </cell>
          <cell r="N36">
            <v>9</v>
          </cell>
          <cell r="P36">
            <v>541</v>
          </cell>
        </row>
        <row r="37">
          <cell r="F37">
            <v>7557</v>
          </cell>
          <cell r="H37">
            <v>0</v>
          </cell>
          <cell r="J37">
            <v>8319</v>
          </cell>
          <cell r="L37">
            <v>0</v>
          </cell>
          <cell r="N37">
            <v>0</v>
          </cell>
          <cell r="P37">
            <v>2867</v>
          </cell>
        </row>
        <row r="38">
          <cell r="F38">
            <v>283</v>
          </cell>
          <cell r="H38">
            <v>0</v>
          </cell>
          <cell r="J38">
            <v>269</v>
          </cell>
          <cell r="L38">
            <v>0</v>
          </cell>
          <cell r="N38">
            <v>0</v>
          </cell>
          <cell r="P38">
            <v>16</v>
          </cell>
        </row>
        <row r="39">
          <cell r="F39">
            <v>848</v>
          </cell>
          <cell r="H39">
            <v>609</v>
          </cell>
          <cell r="J39">
            <v>855</v>
          </cell>
          <cell r="L39">
            <v>0</v>
          </cell>
          <cell r="N39">
            <v>0</v>
          </cell>
          <cell r="P39">
            <v>2785</v>
          </cell>
        </row>
        <row r="40">
          <cell r="F40">
            <v>215</v>
          </cell>
          <cell r="H40">
            <v>0</v>
          </cell>
          <cell r="J40">
            <v>118</v>
          </cell>
          <cell r="L40">
            <v>0</v>
          </cell>
          <cell r="N40">
            <v>0</v>
          </cell>
          <cell r="P40">
            <v>816</v>
          </cell>
        </row>
        <row r="41">
          <cell r="F41">
            <v>363</v>
          </cell>
          <cell r="H41">
            <v>0</v>
          </cell>
          <cell r="J41">
            <v>360</v>
          </cell>
          <cell r="L41">
            <v>0</v>
          </cell>
          <cell r="N41">
            <v>0</v>
          </cell>
          <cell r="P41">
            <v>6</v>
          </cell>
        </row>
        <row r="42">
          <cell r="F42">
            <v>25</v>
          </cell>
          <cell r="H42">
            <v>0</v>
          </cell>
          <cell r="J42">
            <v>29</v>
          </cell>
          <cell r="L42">
            <v>0</v>
          </cell>
          <cell r="N42">
            <v>0</v>
          </cell>
          <cell r="P42">
            <v>144</v>
          </cell>
        </row>
        <row r="43">
          <cell r="F43">
            <v>6612</v>
          </cell>
          <cell r="H43">
            <v>0</v>
          </cell>
          <cell r="J43">
            <v>6704</v>
          </cell>
          <cell r="L43">
            <v>0</v>
          </cell>
          <cell r="N43">
            <v>0</v>
          </cell>
          <cell r="P43">
            <v>2666</v>
          </cell>
        </row>
        <row r="44">
          <cell r="F44">
            <v>3762</v>
          </cell>
          <cell r="H44">
            <v>0</v>
          </cell>
          <cell r="J44">
            <v>3773</v>
          </cell>
          <cell r="L44">
            <v>0</v>
          </cell>
          <cell r="N44">
            <v>2</v>
          </cell>
          <cell r="P44">
            <v>2411</v>
          </cell>
        </row>
        <row r="45">
          <cell r="F45">
            <v>568</v>
          </cell>
          <cell r="H45">
            <v>0</v>
          </cell>
          <cell r="J45">
            <v>557</v>
          </cell>
          <cell r="L45">
            <v>0</v>
          </cell>
          <cell r="N45">
            <v>0</v>
          </cell>
          <cell r="P45">
            <v>421</v>
          </cell>
        </row>
        <row r="46">
          <cell r="F46">
            <v>21</v>
          </cell>
          <cell r="H46">
            <v>0</v>
          </cell>
          <cell r="J46">
            <v>14</v>
          </cell>
          <cell r="L46">
            <v>8</v>
          </cell>
          <cell r="N46">
            <v>0</v>
          </cell>
          <cell r="P46">
            <v>37</v>
          </cell>
        </row>
        <row r="47">
          <cell r="F47">
            <v>209</v>
          </cell>
          <cell r="H47">
            <v>0</v>
          </cell>
          <cell r="J47">
            <v>319</v>
          </cell>
          <cell r="L47">
            <v>0</v>
          </cell>
          <cell r="N47">
            <v>0</v>
          </cell>
          <cell r="P47">
            <v>443</v>
          </cell>
        </row>
        <row r="48">
          <cell r="F48">
            <v>586</v>
          </cell>
          <cell r="H48">
            <v>0</v>
          </cell>
          <cell r="J48">
            <v>472</v>
          </cell>
          <cell r="L48">
            <v>0</v>
          </cell>
          <cell r="N48">
            <v>0</v>
          </cell>
          <cell r="P48">
            <v>1314</v>
          </cell>
        </row>
        <row r="49">
          <cell r="F49">
            <v>2791</v>
          </cell>
          <cell r="H49">
            <v>0</v>
          </cell>
          <cell r="J49">
            <v>2757</v>
          </cell>
          <cell r="L49">
            <v>0</v>
          </cell>
          <cell r="N49">
            <v>0</v>
          </cell>
          <cell r="P49">
            <v>1608</v>
          </cell>
        </row>
        <row r="50">
          <cell r="F50">
            <v>118</v>
          </cell>
          <cell r="H50">
            <v>0</v>
          </cell>
          <cell r="J50">
            <v>83</v>
          </cell>
          <cell r="L50">
            <v>0</v>
          </cell>
          <cell r="N50">
            <v>0</v>
          </cell>
          <cell r="P50">
            <v>668</v>
          </cell>
        </row>
        <row r="51">
          <cell r="F51">
            <v>941</v>
          </cell>
          <cell r="H51">
            <v>0</v>
          </cell>
          <cell r="J51">
            <v>672</v>
          </cell>
          <cell r="L51">
            <v>2</v>
          </cell>
          <cell r="N51">
            <v>0</v>
          </cell>
          <cell r="P51">
            <v>1832</v>
          </cell>
        </row>
        <row r="52">
          <cell r="F52">
            <v>2131</v>
          </cell>
          <cell r="H52">
            <v>0</v>
          </cell>
          <cell r="J52">
            <v>1480</v>
          </cell>
          <cell r="L52">
            <v>0</v>
          </cell>
          <cell r="N52">
            <v>0</v>
          </cell>
          <cell r="P52">
            <v>9987</v>
          </cell>
        </row>
        <row r="53">
          <cell r="F53">
            <v>448</v>
          </cell>
          <cell r="H53">
            <v>0</v>
          </cell>
          <cell r="J53">
            <v>436</v>
          </cell>
          <cell r="L53">
            <v>0</v>
          </cell>
          <cell r="N53">
            <v>0</v>
          </cell>
          <cell r="P53">
            <v>770</v>
          </cell>
        </row>
        <row r="54">
          <cell r="F54">
            <v>0</v>
          </cell>
          <cell r="H54">
            <v>0</v>
          </cell>
          <cell r="J54">
            <v>0</v>
          </cell>
          <cell r="L54">
            <v>0</v>
          </cell>
          <cell r="N54">
            <v>0</v>
          </cell>
          <cell r="P54">
            <v>0</v>
          </cell>
        </row>
        <row r="55">
          <cell r="F55">
            <v>3432</v>
          </cell>
          <cell r="H55">
            <v>0</v>
          </cell>
          <cell r="J55">
            <v>2948</v>
          </cell>
          <cell r="L55">
            <v>6</v>
          </cell>
          <cell r="N55">
            <v>18</v>
          </cell>
          <cell r="P55">
            <v>2321</v>
          </cell>
        </row>
        <row r="56">
          <cell r="F56">
            <v>0</v>
          </cell>
          <cell r="H56">
            <v>0</v>
          </cell>
          <cell r="J56">
            <v>0</v>
          </cell>
          <cell r="L56">
            <v>0</v>
          </cell>
          <cell r="N56">
            <v>0</v>
          </cell>
          <cell r="P56">
            <v>0</v>
          </cell>
        </row>
        <row r="57">
          <cell r="F57">
            <v>440</v>
          </cell>
          <cell r="H57">
            <v>2</v>
          </cell>
          <cell r="J57">
            <v>424</v>
          </cell>
          <cell r="L57">
            <v>1</v>
          </cell>
          <cell r="N57">
            <v>0</v>
          </cell>
          <cell r="P57">
            <v>161</v>
          </cell>
        </row>
        <row r="58">
          <cell r="F58">
            <v>28</v>
          </cell>
          <cell r="H58">
            <v>0</v>
          </cell>
          <cell r="J58">
            <v>32</v>
          </cell>
          <cell r="L58">
            <v>0</v>
          </cell>
          <cell r="N58">
            <v>0</v>
          </cell>
          <cell r="P58">
            <v>75</v>
          </cell>
        </row>
        <row r="59">
          <cell r="F59">
            <v>632</v>
          </cell>
          <cell r="H59">
            <v>0</v>
          </cell>
          <cell r="J59">
            <v>636</v>
          </cell>
          <cell r="L59">
            <v>0</v>
          </cell>
          <cell r="N59">
            <v>0</v>
          </cell>
          <cell r="P59">
            <v>213</v>
          </cell>
        </row>
      </sheetData>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 val="Sheet1"/>
    </sheetNames>
    <sheetDataSet>
      <sheetData sheetId="0"/>
      <sheetData sheetId="1"/>
      <sheetData sheetId="2"/>
      <sheetData sheetId="3"/>
      <sheetData sheetId="4"/>
      <sheetData sheetId="5">
        <row r="85">
          <cell r="D85">
            <v>2468</v>
          </cell>
          <cell r="F85">
            <v>494</v>
          </cell>
          <cell r="H85">
            <v>1321</v>
          </cell>
          <cell r="J85">
            <v>883</v>
          </cell>
          <cell r="L85">
            <v>13</v>
          </cell>
          <cell r="N85">
            <v>0</v>
          </cell>
        </row>
      </sheetData>
      <sheetData sheetId="6"/>
      <sheetData sheetId="7"/>
      <sheetData sheetId="8"/>
      <sheetData sheetId="9"/>
      <sheetData sheetId="10"/>
      <sheetData sheetId="11">
        <row r="60">
          <cell r="D60">
            <v>30039</v>
          </cell>
          <cell r="F60">
            <v>30512</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opLeftCell="A5" zoomScale="82" zoomScaleNormal="82" workbookViewId="0">
      <selection activeCell="F13" sqref="F13"/>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37</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88</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2021</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38</v>
      </c>
      <c r="F18" s="20" t="s">
        <v>89</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2QdOzVaNvLfjaq+DEt7/qBzVwq8b6pvWH3WOjDGh7t5sb7StPZoerwuTSqOTSbfksMyaVlDzQtbxgtjanY3LDg==" saltValue="4optn0EXsO6Q7VFw5XIEDg=="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E13" sqref="E13"/>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86" t="s">
        <v>6</v>
      </c>
      <c r="C3" s="87"/>
      <c r="D3" s="87"/>
      <c r="E3" s="87"/>
      <c r="F3" s="88"/>
    </row>
    <row r="4" spans="2:6" ht="15" thickTop="1" x14ac:dyDescent="0.35">
      <c r="B4" s="89" t="s">
        <v>72</v>
      </c>
      <c r="C4" s="90"/>
      <c r="D4" s="90"/>
      <c r="E4" s="90"/>
      <c r="F4" s="91"/>
    </row>
    <row r="5" spans="2:6" ht="14.5" x14ac:dyDescent="0.35">
      <c r="B5" s="89"/>
      <c r="C5" s="90"/>
      <c r="D5" s="90"/>
      <c r="E5" s="90"/>
      <c r="F5" s="91"/>
    </row>
    <row r="6" spans="2:6" ht="14.5" x14ac:dyDescent="0.35">
      <c r="B6" s="89"/>
      <c r="C6" s="90"/>
      <c r="D6" s="90"/>
      <c r="E6" s="90"/>
      <c r="F6" s="91"/>
    </row>
    <row r="7" spans="2:6" ht="14.5" x14ac:dyDescent="0.35">
      <c r="B7" s="89"/>
      <c r="C7" s="90"/>
      <c r="D7" s="90"/>
      <c r="E7" s="90"/>
      <c r="F7" s="91"/>
    </row>
    <row r="8" spans="2:6" ht="14.5" x14ac:dyDescent="0.35">
      <c r="B8" s="89"/>
      <c r="C8" s="90"/>
      <c r="D8" s="90"/>
      <c r="E8" s="90"/>
      <c r="F8" s="91"/>
    </row>
    <row r="9" spans="2:6" ht="14.5" x14ac:dyDescent="0.35">
      <c r="B9" s="89"/>
      <c r="C9" s="90"/>
      <c r="D9" s="90"/>
      <c r="E9" s="90"/>
      <c r="F9" s="91"/>
    </row>
    <row r="10" spans="2:6" ht="14.5" x14ac:dyDescent="0.35">
      <c r="B10" s="89"/>
      <c r="C10" s="90"/>
      <c r="D10" s="90"/>
      <c r="E10" s="90"/>
      <c r="F10" s="91"/>
    </row>
    <row r="11" spans="2:6" ht="14.5" x14ac:dyDescent="0.35">
      <c r="B11" s="89"/>
      <c r="C11" s="90"/>
      <c r="D11" s="90"/>
      <c r="E11" s="90"/>
      <c r="F11" s="91"/>
    </row>
    <row r="12" spans="2:6" ht="53.25" customHeight="1" thickBot="1" x14ac:dyDescent="0.4">
      <c r="B12" s="92"/>
      <c r="C12" s="93"/>
      <c r="D12" s="93"/>
      <c r="E12" s="93"/>
      <c r="F12" s="94"/>
    </row>
    <row r="13" spans="2:6" ht="15" thickTop="1" x14ac:dyDescent="0.35"/>
  </sheetData>
  <sheetProtection algorithmName="SHA-512" hashValue="ZPIDb7mD5S1T8kXSy9WZU7B3cYLsM25pCmznM+n7Ql/VJYiRgda+AA3sai2mm41ci5Zyua2edJOJo9fACsqivw==" saltValue="3tDhYdscqXiyCF2b4cs0rw=="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zoomScale="69" zoomScaleNormal="69" workbookViewId="0">
      <selection activeCell="G6" sqref="G6"/>
    </sheetView>
  </sheetViews>
  <sheetFormatPr defaultColWidth="9.1796875" defaultRowHeight="14.5" x14ac:dyDescent="0.35"/>
  <cols>
    <col min="1" max="1" width="15.4531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bestFit="1" customWidth="1"/>
    <col min="8" max="8" width="22.453125" style="25" customWidth="1"/>
    <col min="9" max="9" width="22.8164062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1" spans="2:14" x14ac:dyDescent="0.35">
      <c r="D1" s="62"/>
    </row>
    <row r="2" spans="2:14" ht="15" thickBot="1" x14ac:dyDescent="0.4"/>
    <row r="3" spans="2:14" ht="25.5" customHeight="1" thickBot="1" x14ac:dyDescent="0.4">
      <c r="B3" s="97" t="s">
        <v>95</v>
      </c>
      <c r="C3" s="98"/>
      <c r="D3" s="98"/>
      <c r="E3" s="98"/>
      <c r="F3" s="98"/>
      <c r="G3" s="98"/>
      <c r="H3" s="98"/>
      <c r="I3" s="98"/>
      <c r="J3" s="98"/>
      <c r="K3" s="98"/>
      <c r="L3" s="98"/>
      <c r="M3" s="98"/>
      <c r="N3" s="99"/>
    </row>
    <row r="4" spans="2:14" ht="51.75" customHeight="1" x14ac:dyDescent="0.35">
      <c r="B4" s="100" t="s">
        <v>7</v>
      </c>
      <c r="C4" s="102" t="s">
        <v>8</v>
      </c>
      <c r="D4" s="104" t="s">
        <v>9</v>
      </c>
      <c r="E4" s="106" t="s">
        <v>87</v>
      </c>
      <c r="F4" s="108" t="s">
        <v>86</v>
      </c>
      <c r="G4" s="108" t="s">
        <v>10</v>
      </c>
      <c r="H4" s="108" t="s">
        <v>82</v>
      </c>
      <c r="I4" s="108" t="s">
        <v>35</v>
      </c>
      <c r="J4" s="108" t="s">
        <v>11</v>
      </c>
      <c r="K4" s="108" t="s">
        <v>85</v>
      </c>
      <c r="L4" s="106" t="s">
        <v>36</v>
      </c>
      <c r="M4" s="95" t="s">
        <v>73</v>
      </c>
      <c r="N4" s="96"/>
    </row>
    <row r="5" spans="2:14" ht="70.400000000000006" customHeight="1" x14ac:dyDescent="0.35">
      <c r="B5" s="100"/>
      <c r="C5" s="102"/>
      <c r="D5" s="105"/>
      <c r="E5" s="107"/>
      <c r="F5" s="102"/>
      <c r="G5" s="102"/>
      <c r="H5" s="102"/>
      <c r="I5" s="102"/>
      <c r="J5" s="102"/>
      <c r="K5" s="102"/>
      <c r="L5" s="102"/>
      <c r="M5" s="60" t="s">
        <v>90</v>
      </c>
      <c r="N5" s="32" t="s">
        <v>92</v>
      </c>
    </row>
    <row r="6" spans="2:14" ht="21" customHeight="1" thickBot="1" x14ac:dyDescent="0.4">
      <c r="B6" s="101"/>
      <c r="C6" s="103"/>
      <c r="D6" s="83">
        <v>-1</v>
      </c>
      <c r="E6" s="46">
        <v>-2</v>
      </c>
      <c r="F6" s="46">
        <v>-3</v>
      </c>
      <c r="G6" s="46">
        <v>-4</v>
      </c>
      <c r="H6" s="46">
        <v>-5</v>
      </c>
      <c r="I6" s="46">
        <v>-6</v>
      </c>
      <c r="J6" s="61">
        <v>-7</v>
      </c>
      <c r="K6" s="46">
        <v>-8</v>
      </c>
      <c r="L6" s="46">
        <v>-9</v>
      </c>
      <c r="M6" s="61">
        <v>-10</v>
      </c>
      <c r="N6" s="56">
        <v>-11</v>
      </c>
    </row>
    <row r="7" spans="2:14" ht="15.5" x14ac:dyDescent="0.35">
      <c r="B7" s="71">
        <v>1</v>
      </c>
      <c r="C7" s="74" t="s">
        <v>68</v>
      </c>
      <c r="D7" s="37">
        <f>'[1]Appendix 1'!D49</f>
        <v>30</v>
      </c>
      <c r="E7" s="37">
        <f>'[1]Appendix 1'!F49+'[2]Appendix 1'!F49+'[3]Appendix 1'!F49</f>
        <v>10</v>
      </c>
      <c r="F7" s="37">
        <f>'[1]Appendix 1'!H49+'[2]Appendix 1'!H49+'[3]Appendix 1'!H49</f>
        <v>0</v>
      </c>
      <c r="G7" s="37">
        <f>'[1]Appendix 1'!J49+'[2]Appendix 1'!J49+'[3]Appendix 1'!J49</f>
        <v>10</v>
      </c>
      <c r="H7" s="37">
        <f>'[1]Appendix 1'!L49+'[2]Appendix 1'!L49+'[3]Appendix 1'!L49</f>
        <v>0</v>
      </c>
      <c r="I7" s="37">
        <f>'[1]Appendix 1'!N49+'[2]Appendix 1'!N49+'[3]Appendix 1'!N49</f>
        <v>0</v>
      </c>
      <c r="J7" s="37">
        <f>'[3]Appendix 1'!P49</f>
        <v>30</v>
      </c>
      <c r="K7" s="75">
        <f>IFERROR((H7/SUM($G7:$J7))*100,0)</f>
        <v>0</v>
      </c>
      <c r="L7" s="75">
        <f>IFERROR((I7/SUM($G7:$J7))*100,0)</f>
        <v>0</v>
      </c>
      <c r="M7" s="76">
        <f>IFERROR((G7/SUM($G7:$J7))*100,0)</f>
        <v>25</v>
      </c>
      <c r="N7" s="77">
        <v>3.1</v>
      </c>
    </row>
    <row r="8" spans="2:14" ht="15.5" x14ac:dyDescent="0.35">
      <c r="B8" s="72">
        <f>B7+1</f>
        <v>2</v>
      </c>
      <c r="C8" s="78" t="s">
        <v>46</v>
      </c>
      <c r="D8" s="37">
        <f>'[1]Appendix 1'!D50</f>
        <v>1234</v>
      </c>
      <c r="E8" s="37">
        <f>'[1]Appendix 1'!F50+'[2]Appendix 1'!F50+'[3]Appendix 1'!F50</f>
        <v>138</v>
      </c>
      <c r="F8" s="37">
        <f>'[1]Appendix 1'!H50+'[2]Appendix 1'!H50+'[3]Appendix 1'!H50</f>
        <v>74</v>
      </c>
      <c r="G8" s="37">
        <f>'[1]Appendix 1'!J50+'[2]Appendix 1'!J50+'[3]Appendix 1'!J50</f>
        <v>165</v>
      </c>
      <c r="H8" s="37">
        <f>'[1]Appendix 1'!L50+'[2]Appendix 1'!L50+'[3]Appendix 1'!L50</f>
        <v>0</v>
      </c>
      <c r="I8" s="37">
        <f>'[1]Appendix 1'!N50+'[2]Appendix 1'!N50+'[3]Appendix 1'!N50</f>
        <v>0</v>
      </c>
      <c r="J8" s="37">
        <f>'[3]Appendix 1'!P50</f>
        <v>1207</v>
      </c>
      <c r="K8" s="29">
        <f t="shared" ref="K8:K44" si="0">IFERROR((H8/SUM($G8:$J8))*100,0)</f>
        <v>0</v>
      </c>
      <c r="L8" s="29">
        <f t="shared" ref="L8:L44" si="1">IFERROR((I8/SUM($G8:$J8))*100,0)</f>
        <v>0</v>
      </c>
      <c r="M8" s="69">
        <f t="shared" ref="M8:M44" si="2">IFERROR((G8/SUM($G8:$J8))*100,0)</f>
        <v>12.026239067055394</v>
      </c>
      <c r="N8" s="34">
        <v>13.5</v>
      </c>
    </row>
    <row r="9" spans="2:14" ht="15.5" x14ac:dyDescent="0.35">
      <c r="B9" s="72">
        <f t="shared" ref="B9:B44" si="3">B8+1</f>
        <v>3</v>
      </c>
      <c r="C9" s="78" t="s">
        <v>50</v>
      </c>
      <c r="D9" s="37">
        <f>'[1]Appendix 1'!D51</f>
        <v>1016</v>
      </c>
      <c r="E9" s="37">
        <f>'[1]Appendix 1'!F51+'[2]Appendix 1'!F51+'[3]Appendix 1'!F51</f>
        <v>101</v>
      </c>
      <c r="F9" s="37">
        <f>'[1]Appendix 1'!H51+'[2]Appendix 1'!H51+'[3]Appendix 1'!H51</f>
        <v>316</v>
      </c>
      <c r="G9" s="37">
        <f>'[1]Appendix 1'!J51+'[2]Appendix 1'!J51+'[3]Appendix 1'!J51</f>
        <v>172</v>
      </c>
      <c r="H9" s="37">
        <f>'[1]Appendix 1'!L51+'[2]Appendix 1'!L51+'[3]Appendix 1'!L51</f>
        <v>0</v>
      </c>
      <c r="I9" s="37">
        <f>'[1]Appendix 1'!N51+'[2]Appendix 1'!N51+'[3]Appendix 1'!N51</f>
        <v>365</v>
      </c>
      <c r="J9" s="37">
        <f>'[3]Appendix 1'!P51</f>
        <v>580</v>
      </c>
      <c r="K9" s="29">
        <f t="shared" si="0"/>
        <v>0</v>
      </c>
      <c r="L9" s="29">
        <f t="shared" si="1"/>
        <v>32.676812891674132</v>
      </c>
      <c r="M9" s="69">
        <f t="shared" si="2"/>
        <v>15.398388540734109</v>
      </c>
      <c r="N9" s="34">
        <v>6.7</v>
      </c>
    </row>
    <row r="10" spans="2:14" ht="15.5" x14ac:dyDescent="0.35">
      <c r="B10" s="72">
        <f t="shared" si="3"/>
        <v>4</v>
      </c>
      <c r="C10" s="78" t="s">
        <v>47</v>
      </c>
      <c r="D10" s="37">
        <f>'[1]Appendix 1'!D52</f>
        <v>230</v>
      </c>
      <c r="E10" s="37">
        <f>'[1]Appendix 1'!F52+'[2]Appendix 1'!F52+'[3]Appendix 1'!F52</f>
        <v>27</v>
      </c>
      <c r="F10" s="37">
        <f>'[1]Appendix 1'!H52+'[2]Appendix 1'!H52+'[3]Appendix 1'!H52</f>
        <v>23</v>
      </c>
      <c r="G10" s="37">
        <f>'[1]Appendix 1'!J52+'[2]Appendix 1'!J52+'[3]Appendix 1'!J52</f>
        <v>19</v>
      </c>
      <c r="H10" s="37">
        <f>'[1]Appendix 1'!L52+'[2]Appendix 1'!L52+'[3]Appendix 1'!L52</f>
        <v>0</v>
      </c>
      <c r="I10" s="37">
        <f>'[1]Appendix 1'!N52+'[2]Appendix 1'!N52+'[3]Appendix 1'!N52</f>
        <v>0</v>
      </c>
      <c r="J10" s="37">
        <f>'[3]Appendix 1'!P52</f>
        <v>238</v>
      </c>
      <c r="K10" s="29">
        <f t="shared" si="0"/>
        <v>0</v>
      </c>
      <c r="L10" s="29">
        <f t="shared" si="1"/>
        <v>0</v>
      </c>
      <c r="M10" s="69">
        <f t="shared" si="2"/>
        <v>7.3929961089494167</v>
      </c>
      <c r="N10" s="34">
        <v>2.7</v>
      </c>
    </row>
    <row r="11" spans="2:14" ht="15.5" x14ac:dyDescent="0.35">
      <c r="B11" s="72">
        <f t="shared" si="3"/>
        <v>5</v>
      </c>
      <c r="C11" s="78" t="s">
        <v>55</v>
      </c>
      <c r="D11" s="37">
        <f>'[1]Appendix 1'!D53</f>
        <v>5841</v>
      </c>
      <c r="E11" s="37">
        <f>'[1]Appendix 1'!F53+'[2]Appendix 1'!F53+'[3]Appendix 1'!F53</f>
        <v>334</v>
      </c>
      <c r="F11" s="37">
        <f>'[1]Appendix 1'!H53+'[2]Appendix 1'!H53+'[3]Appendix 1'!H53</f>
        <v>1646</v>
      </c>
      <c r="G11" s="37">
        <f>'[1]Appendix 1'!J53+'[2]Appendix 1'!J53+'[3]Appendix 1'!J53</f>
        <v>911</v>
      </c>
      <c r="H11" s="37">
        <f>'[1]Appendix 1'!L53+'[2]Appendix 1'!L53+'[3]Appendix 1'!L53</f>
        <v>0</v>
      </c>
      <c r="I11" s="37">
        <f>'[1]Appendix 1'!N53+'[2]Appendix 1'!N53+'[3]Appendix 1'!N53</f>
        <v>0</v>
      </c>
      <c r="J11" s="37">
        <f>'[3]Appendix 1'!P53</f>
        <v>6333</v>
      </c>
      <c r="K11" s="29">
        <f t="shared" si="0"/>
        <v>0</v>
      </c>
      <c r="L11" s="29">
        <f t="shared" si="1"/>
        <v>0</v>
      </c>
      <c r="M11" s="69">
        <f t="shared" si="2"/>
        <v>12.575924903368305</v>
      </c>
      <c r="N11" s="34">
        <v>12.9</v>
      </c>
    </row>
    <row r="12" spans="2:14" ht="15.5" x14ac:dyDescent="0.35">
      <c r="B12" s="72">
        <f t="shared" si="3"/>
        <v>6</v>
      </c>
      <c r="C12" s="78" t="s">
        <v>60</v>
      </c>
      <c r="D12" s="37">
        <f>'[1]Appendix 1'!D54</f>
        <v>2747</v>
      </c>
      <c r="E12" s="37">
        <f>'[1]Appendix 1'!F54+'[2]Appendix 1'!F54+'[3]Appendix 1'!F54</f>
        <v>165</v>
      </c>
      <c r="F12" s="37">
        <f>'[1]Appendix 1'!H54+'[2]Appendix 1'!H54+'[3]Appendix 1'!H54</f>
        <v>0</v>
      </c>
      <c r="G12" s="37">
        <f>'[1]Appendix 1'!J54+'[2]Appendix 1'!J54+'[3]Appendix 1'!J54</f>
        <v>162</v>
      </c>
      <c r="H12" s="37">
        <f>'[1]Appendix 1'!L54+'[2]Appendix 1'!L54+'[3]Appendix 1'!L54</f>
        <v>0</v>
      </c>
      <c r="I12" s="37">
        <f>'[1]Appendix 1'!N54+'[2]Appendix 1'!N54+'[3]Appendix 1'!N54</f>
        <v>2</v>
      </c>
      <c r="J12" s="37">
        <f>'[3]Appendix 1'!P54</f>
        <v>2748</v>
      </c>
      <c r="K12" s="29">
        <f t="shared" si="0"/>
        <v>0</v>
      </c>
      <c r="L12" s="29">
        <f t="shared" si="1"/>
        <v>6.8681318681318687E-2</v>
      </c>
      <c r="M12" s="69">
        <f t="shared" si="2"/>
        <v>5.563186813186813</v>
      </c>
      <c r="N12" s="34">
        <v>13.4</v>
      </c>
    </row>
    <row r="13" spans="2:14" ht="15.5" x14ac:dyDescent="0.35">
      <c r="B13" s="72">
        <f t="shared" si="3"/>
        <v>7</v>
      </c>
      <c r="C13" s="78" t="s">
        <v>51</v>
      </c>
      <c r="D13" s="37">
        <f>'[1]Appendix 1'!D55</f>
        <v>2354</v>
      </c>
      <c r="E13" s="37">
        <f>'[1]Appendix 1'!F55+'[2]Appendix 1'!F55+'[3]Appendix 1'!F55</f>
        <v>634</v>
      </c>
      <c r="F13" s="37">
        <f>'[1]Appendix 1'!H55+'[2]Appendix 1'!H55+'[3]Appendix 1'!H55</f>
        <v>445</v>
      </c>
      <c r="G13" s="37">
        <f>'[1]Appendix 1'!J55+'[2]Appendix 1'!J55+'[3]Appendix 1'!J55</f>
        <v>748</v>
      </c>
      <c r="H13" s="37">
        <f>'[1]Appendix 1'!L55+'[2]Appendix 1'!L55+'[3]Appendix 1'!L55</f>
        <v>0</v>
      </c>
      <c r="I13" s="37">
        <f>'[1]Appendix 1'!N55+'[2]Appendix 1'!N55+'[3]Appendix 1'!N55</f>
        <v>0</v>
      </c>
      <c r="J13" s="37">
        <f>'[3]Appendix 1'!P55</f>
        <v>2240</v>
      </c>
      <c r="K13" s="29">
        <f t="shared" si="0"/>
        <v>0</v>
      </c>
      <c r="L13" s="29">
        <f t="shared" si="1"/>
        <v>0</v>
      </c>
      <c r="M13" s="69">
        <f t="shared" si="2"/>
        <v>25.0334672021419</v>
      </c>
      <c r="N13" s="34">
        <v>21.1</v>
      </c>
    </row>
    <row r="14" spans="2:14" ht="15.5" x14ac:dyDescent="0.35">
      <c r="B14" s="72">
        <f t="shared" si="3"/>
        <v>8</v>
      </c>
      <c r="C14" s="79" t="s">
        <v>53</v>
      </c>
      <c r="D14" s="37">
        <f>'[1]Appendix 1'!D56</f>
        <v>909</v>
      </c>
      <c r="E14" s="37">
        <f>'[1]Appendix 1'!F56+'[2]Appendix 1'!F56+'[3]Appendix 1'!F56</f>
        <v>455</v>
      </c>
      <c r="F14" s="37">
        <f>'[1]Appendix 1'!H56+'[2]Appendix 1'!H56+'[3]Appendix 1'!H56</f>
        <v>0</v>
      </c>
      <c r="G14" s="37">
        <f>'[1]Appendix 1'!J56+'[2]Appendix 1'!J56+'[3]Appendix 1'!J56</f>
        <v>70</v>
      </c>
      <c r="H14" s="37">
        <f>'[1]Appendix 1'!L56+'[2]Appendix 1'!L56+'[3]Appendix 1'!L56</f>
        <v>0</v>
      </c>
      <c r="I14" s="37">
        <f>'[1]Appendix 1'!N56+'[2]Appendix 1'!N56+'[3]Appendix 1'!N56</f>
        <v>4</v>
      </c>
      <c r="J14" s="37">
        <f>'[3]Appendix 1'!P56</f>
        <v>1290</v>
      </c>
      <c r="K14" s="29">
        <f t="shared" si="0"/>
        <v>0</v>
      </c>
      <c r="L14" s="29">
        <f t="shared" si="1"/>
        <v>0.2932551319648094</v>
      </c>
      <c r="M14" s="69">
        <f t="shared" si="2"/>
        <v>5.1319648093841641</v>
      </c>
      <c r="N14" s="34">
        <v>13.7</v>
      </c>
    </row>
    <row r="15" spans="2:14" ht="15.5" x14ac:dyDescent="0.35">
      <c r="B15" s="72">
        <f t="shared" si="3"/>
        <v>9</v>
      </c>
      <c r="C15" s="78" t="s">
        <v>54</v>
      </c>
      <c r="D15" s="37">
        <f>'[1]Appendix 1'!D57</f>
        <v>18026</v>
      </c>
      <c r="E15" s="37">
        <f>'[1]Appendix 1'!F57+'[2]Appendix 1'!F57+'[3]Appendix 1'!F57</f>
        <v>1422</v>
      </c>
      <c r="F15" s="37">
        <f>'[1]Appendix 1'!H57+'[2]Appendix 1'!H57+'[3]Appendix 1'!H57</f>
        <v>0</v>
      </c>
      <c r="G15" s="37">
        <f>'[1]Appendix 1'!J57+'[2]Appendix 1'!J57+'[3]Appendix 1'!J57</f>
        <v>549</v>
      </c>
      <c r="H15" s="37">
        <f>'[1]Appendix 1'!L57+'[2]Appendix 1'!L57+'[3]Appendix 1'!L57</f>
        <v>0</v>
      </c>
      <c r="I15" s="37">
        <f>'[1]Appendix 1'!N57+'[2]Appendix 1'!N57+'[3]Appendix 1'!N57</f>
        <v>0</v>
      </c>
      <c r="J15" s="37">
        <f>'[3]Appendix 1'!P57</f>
        <v>18899</v>
      </c>
      <c r="K15" s="29">
        <f t="shared" si="0"/>
        <v>0</v>
      </c>
      <c r="L15" s="29">
        <f t="shared" si="1"/>
        <v>0</v>
      </c>
      <c r="M15" s="69">
        <f t="shared" si="2"/>
        <v>2.8229123817359114</v>
      </c>
      <c r="N15" s="34">
        <v>2.2000000000000002</v>
      </c>
    </row>
    <row r="16" spans="2:14" ht="15.5" x14ac:dyDescent="0.35">
      <c r="B16" s="72">
        <f t="shared" si="3"/>
        <v>10</v>
      </c>
      <c r="C16" s="78" t="s">
        <v>59</v>
      </c>
      <c r="D16" s="37">
        <f>'[1]Appendix 1'!D58</f>
        <v>1806</v>
      </c>
      <c r="E16" s="37">
        <f>'[1]Appendix 1'!F58+'[2]Appendix 1'!F58+'[3]Appendix 1'!F58</f>
        <v>223</v>
      </c>
      <c r="F16" s="37">
        <f>'[1]Appendix 1'!H58+'[2]Appendix 1'!H58+'[3]Appendix 1'!H58</f>
        <v>175</v>
      </c>
      <c r="G16" s="37">
        <f>'[1]Appendix 1'!J58+'[2]Appendix 1'!J58+'[3]Appendix 1'!J58</f>
        <v>156</v>
      </c>
      <c r="H16" s="37">
        <f>'[1]Appendix 1'!L58+'[2]Appendix 1'!L58+'[3]Appendix 1'!L58</f>
        <v>0</v>
      </c>
      <c r="I16" s="37">
        <f>'[1]Appendix 1'!N58+'[2]Appendix 1'!N58+'[3]Appendix 1'!N58</f>
        <v>6</v>
      </c>
      <c r="J16" s="37">
        <f>'[3]Appendix 1'!P58</f>
        <v>1867</v>
      </c>
      <c r="K16" s="29">
        <f t="shared" si="0"/>
        <v>0</v>
      </c>
      <c r="L16" s="29">
        <f t="shared" si="1"/>
        <v>0.29571217348447509</v>
      </c>
      <c r="M16" s="69">
        <f t="shared" si="2"/>
        <v>7.6885165105963535</v>
      </c>
      <c r="N16" s="34">
        <v>14.5</v>
      </c>
    </row>
    <row r="17" spans="2:14" ht="15.5" x14ac:dyDescent="0.35">
      <c r="B17" s="72">
        <f t="shared" si="3"/>
        <v>11</v>
      </c>
      <c r="C17" s="78" t="s">
        <v>13</v>
      </c>
      <c r="D17" s="37">
        <f>'[1]Appendix 1'!D59</f>
        <v>1621</v>
      </c>
      <c r="E17" s="37">
        <f>'[1]Appendix 1'!F59+'[2]Appendix 1'!F59+'[3]Appendix 1'!F59</f>
        <v>621</v>
      </c>
      <c r="F17" s="37">
        <f>'[1]Appendix 1'!H59+'[2]Appendix 1'!H59+'[3]Appendix 1'!H59</f>
        <v>0</v>
      </c>
      <c r="G17" s="37">
        <f>'[1]Appendix 1'!J59+'[2]Appendix 1'!J59+'[3]Appendix 1'!J59</f>
        <v>122</v>
      </c>
      <c r="H17" s="37">
        <f>'[1]Appendix 1'!L59+'[2]Appendix 1'!L59+'[3]Appendix 1'!L59</f>
        <v>0</v>
      </c>
      <c r="I17" s="37">
        <f>'[1]Appendix 1'!N59+'[2]Appendix 1'!N59+'[3]Appendix 1'!N59</f>
        <v>410</v>
      </c>
      <c r="J17" s="37">
        <f>'[3]Appendix 1'!P59</f>
        <v>1710</v>
      </c>
      <c r="K17" s="29">
        <f t="shared" si="0"/>
        <v>0</v>
      </c>
      <c r="L17" s="29">
        <f t="shared" si="1"/>
        <v>18.287243532560211</v>
      </c>
      <c r="M17" s="69">
        <f t="shared" si="2"/>
        <v>5.4415700267618199</v>
      </c>
      <c r="N17" s="34">
        <v>7.8</v>
      </c>
    </row>
    <row r="18" spans="2:14" ht="15.5" x14ac:dyDescent="0.35">
      <c r="B18" s="72">
        <f t="shared" si="3"/>
        <v>12</v>
      </c>
      <c r="C18" s="78" t="s">
        <v>63</v>
      </c>
      <c r="D18" s="37">
        <f>'[1]Appendix 1'!D60</f>
        <v>7131</v>
      </c>
      <c r="E18" s="37">
        <f>'[1]Appendix 1'!F60+'[2]Appendix 1'!F60+'[3]Appendix 1'!F60</f>
        <v>1165</v>
      </c>
      <c r="F18" s="37">
        <f>'[1]Appendix 1'!H60+'[2]Appendix 1'!H60+'[3]Appendix 1'!H60</f>
        <v>450</v>
      </c>
      <c r="G18" s="37">
        <f>'[1]Appendix 1'!J60+'[2]Appendix 1'!J60+'[3]Appendix 1'!J60</f>
        <v>734</v>
      </c>
      <c r="H18" s="37">
        <f>'[1]Appendix 1'!L60+'[2]Appendix 1'!L60+'[3]Appendix 1'!L60</f>
        <v>0</v>
      </c>
      <c r="I18" s="37">
        <f>'[1]Appendix 1'!N60+'[2]Appendix 1'!N60+'[3]Appendix 1'!N60</f>
        <v>761</v>
      </c>
      <c r="J18" s="37">
        <f>'[3]Appendix 1'!P60</f>
        <v>6801</v>
      </c>
      <c r="K18" s="29">
        <f t="shared" si="0"/>
        <v>0</v>
      </c>
      <c r="L18" s="29">
        <f t="shared" si="1"/>
        <v>9.1730954676952745</v>
      </c>
      <c r="M18" s="69">
        <f t="shared" si="2"/>
        <v>8.8476374156219872</v>
      </c>
      <c r="N18" s="34">
        <v>7.6</v>
      </c>
    </row>
    <row r="19" spans="2:14" ht="15.5" x14ac:dyDescent="0.35">
      <c r="B19" s="72">
        <f t="shared" si="3"/>
        <v>13</v>
      </c>
      <c r="C19" s="78" t="s">
        <v>40</v>
      </c>
      <c r="D19" s="37">
        <f>'[1]Appendix 1'!D61</f>
        <v>11253</v>
      </c>
      <c r="E19" s="37">
        <f>'[1]Appendix 1'!F61+'[2]Appendix 1'!F61+'[3]Appendix 1'!F61</f>
        <v>1229</v>
      </c>
      <c r="F19" s="37">
        <f>'[1]Appendix 1'!H61+'[2]Appendix 1'!H61+'[3]Appendix 1'!H61</f>
        <v>2662</v>
      </c>
      <c r="G19" s="37">
        <f>'[1]Appendix 1'!J61+'[2]Appendix 1'!J61+'[3]Appendix 1'!J61</f>
        <v>1757</v>
      </c>
      <c r="H19" s="37">
        <f>'[1]Appendix 1'!L61+'[2]Appendix 1'!L61+'[3]Appendix 1'!L61</f>
        <v>0</v>
      </c>
      <c r="I19" s="37">
        <f>'[1]Appendix 1'!N61+'[2]Appendix 1'!N61+'[3]Appendix 1'!N61</f>
        <v>9</v>
      </c>
      <c r="J19" s="37">
        <f>'[3]Appendix 1'!P61</f>
        <v>10716</v>
      </c>
      <c r="K19" s="29">
        <f t="shared" si="0"/>
        <v>0</v>
      </c>
      <c r="L19" s="29">
        <f t="shared" si="1"/>
        <v>7.2103829514500881E-2</v>
      </c>
      <c r="M19" s="69">
        <f t="shared" si="2"/>
        <v>14.076269828553118</v>
      </c>
      <c r="N19" s="34">
        <v>8</v>
      </c>
    </row>
    <row r="20" spans="2:14" ht="15.5" x14ac:dyDescent="0.35">
      <c r="B20" s="72">
        <f t="shared" si="3"/>
        <v>14</v>
      </c>
      <c r="C20" s="78" t="s">
        <v>48</v>
      </c>
      <c r="D20" s="37">
        <f>'[1]Appendix 1'!D62</f>
        <v>4845</v>
      </c>
      <c r="E20" s="37">
        <f>'[1]Appendix 1'!F62+'[2]Appendix 1'!F62+'[3]Appendix 1'!F62</f>
        <v>403</v>
      </c>
      <c r="F20" s="37">
        <f>'[1]Appendix 1'!H62+'[2]Appendix 1'!H62+'[3]Appendix 1'!H62</f>
        <v>1569</v>
      </c>
      <c r="G20" s="37">
        <f>'[1]Appendix 1'!J62+'[2]Appendix 1'!J62+'[3]Appendix 1'!J62</f>
        <v>379</v>
      </c>
      <c r="H20" s="37">
        <f>'[1]Appendix 1'!L62+'[2]Appendix 1'!L62+'[3]Appendix 1'!L62</f>
        <v>49</v>
      </c>
      <c r="I20" s="37">
        <f>'[1]Appendix 1'!N62+'[2]Appendix 1'!N62+'[3]Appendix 1'!N62</f>
        <v>157</v>
      </c>
      <c r="J20" s="37">
        <f>'[3]Appendix 1'!P62</f>
        <v>4663</v>
      </c>
      <c r="K20" s="29">
        <f t="shared" si="0"/>
        <v>0.93368902439024382</v>
      </c>
      <c r="L20" s="29">
        <f t="shared" si="1"/>
        <v>2.9916158536585367</v>
      </c>
      <c r="M20" s="69">
        <f t="shared" si="2"/>
        <v>7.2217987804878048</v>
      </c>
      <c r="N20" s="34">
        <v>6.1</v>
      </c>
    </row>
    <row r="21" spans="2:14" ht="15.5" x14ac:dyDescent="0.35">
      <c r="B21" s="72">
        <f t="shared" si="3"/>
        <v>15</v>
      </c>
      <c r="C21" s="78" t="s">
        <v>62</v>
      </c>
      <c r="D21" s="37">
        <f>'[1]Appendix 1'!D63</f>
        <v>496</v>
      </c>
      <c r="E21" s="37">
        <f>'[1]Appendix 1'!F63+'[2]Appendix 1'!F63+'[3]Appendix 1'!F63</f>
        <v>429</v>
      </c>
      <c r="F21" s="37">
        <f>'[1]Appendix 1'!H63+'[2]Appendix 1'!H63+'[3]Appendix 1'!H63</f>
        <v>389</v>
      </c>
      <c r="G21" s="37">
        <f>'[1]Appendix 1'!J63+'[2]Appendix 1'!J63+'[3]Appendix 1'!J63</f>
        <v>228</v>
      </c>
      <c r="H21" s="37">
        <f>'[1]Appendix 1'!L63+'[2]Appendix 1'!L63+'[3]Appendix 1'!L63</f>
        <v>2</v>
      </c>
      <c r="I21" s="37">
        <f>'[1]Appendix 1'!N63+'[2]Appendix 1'!N63+'[3]Appendix 1'!N63</f>
        <v>57</v>
      </c>
      <c r="J21" s="37">
        <f>'[3]Appendix 1'!P63</f>
        <v>638</v>
      </c>
      <c r="K21" s="29">
        <f t="shared" si="0"/>
        <v>0.21621621621621623</v>
      </c>
      <c r="L21" s="29">
        <f t="shared" si="1"/>
        <v>6.1621621621621623</v>
      </c>
      <c r="M21" s="69">
        <f t="shared" si="2"/>
        <v>24.648648648648649</v>
      </c>
      <c r="N21" s="34">
        <v>22.3</v>
      </c>
    </row>
    <row r="22" spans="2:14" ht="15.5" x14ac:dyDescent="0.35">
      <c r="B22" s="72">
        <f t="shared" si="3"/>
        <v>16</v>
      </c>
      <c r="C22" s="78" t="s">
        <v>42</v>
      </c>
      <c r="D22" s="37">
        <f>'[1]Appendix 1'!D64</f>
        <v>1427</v>
      </c>
      <c r="E22" s="37">
        <f>'[1]Appendix 1'!F64+'[2]Appendix 1'!F64+'[3]Appendix 1'!F64</f>
        <v>210</v>
      </c>
      <c r="F22" s="37">
        <f>'[1]Appendix 1'!H64+'[2]Appendix 1'!H64+'[3]Appendix 1'!H64</f>
        <v>492</v>
      </c>
      <c r="G22" s="37">
        <f>'[1]Appendix 1'!J64+'[2]Appendix 1'!J64+'[3]Appendix 1'!J64</f>
        <v>165</v>
      </c>
      <c r="H22" s="37">
        <f>'[1]Appendix 1'!L64+'[2]Appendix 1'!L64+'[3]Appendix 1'!L64</f>
        <v>0</v>
      </c>
      <c r="I22" s="37">
        <f>'[1]Appendix 1'!N64+'[2]Appendix 1'!N64+'[3]Appendix 1'!N64</f>
        <v>33</v>
      </c>
      <c r="J22" s="37">
        <f>'[3]Appendix 1'!P64</f>
        <v>1439</v>
      </c>
      <c r="K22" s="29">
        <f t="shared" si="0"/>
        <v>0</v>
      </c>
      <c r="L22" s="29">
        <f t="shared" si="1"/>
        <v>2.0158827122785583</v>
      </c>
      <c r="M22" s="69">
        <f t="shared" si="2"/>
        <v>10.079413561392791</v>
      </c>
      <c r="N22" s="34">
        <v>5.9</v>
      </c>
    </row>
    <row r="23" spans="2:14" ht="15.5" x14ac:dyDescent="0.35">
      <c r="B23" s="72">
        <f t="shared" si="3"/>
        <v>17</v>
      </c>
      <c r="C23" s="78" t="s">
        <v>49</v>
      </c>
      <c r="D23" s="37">
        <f>'[1]Appendix 1'!D65</f>
        <v>4301</v>
      </c>
      <c r="E23" s="37">
        <f>'[1]Appendix 1'!F65+'[2]Appendix 1'!F65+'[3]Appendix 1'!F65</f>
        <v>301</v>
      </c>
      <c r="F23" s="37">
        <f>'[1]Appendix 1'!H65+'[2]Appendix 1'!H65+'[3]Appendix 1'!H65</f>
        <v>380</v>
      </c>
      <c r="G23" s="37">
        <f>'[1]Appendix 1'!J65+'[2]Appendix 1'!J65+'[3]Appendix 1'!J65</f>
        <v>219</v>
      </c>
      <c r="H23" s="37">
        <f>'[1]Appendix 1'!L65+'[2]Appendix 1'!L65+'[3]Appendix 1'!L65</f>
        <v>0</v>
      </c>
      <c r="I23" s="37">
        <f>'[1]Appendix 1'!N65+'[2]Appendix 1'!N65+'[3]Appendix 1'!N65</f>
        <v>0</v>
      </c>
      <c r="J23" s="37">
        <f>'[3]Appendix 1'!P65</f>
        <v>4383</v>
      </c>
      <c r="K23" s="29">
        <f t="shared" si="0"/>
        <v>0</v>
      </c>
      <c r="L23" s="29">
        <f t="shared" si="1"/>
        <v>0</v>
      </c>
      <c r="M23" s="69">
        <f t="shared" si="2"/>
        <v>4.7588005215123861</v>
      </c>
      <c r="N23" s="34">
        <v>3.5</v>
      </c>
    </row>
    <row r="24" spans="2:14" ht="15.5" x14ac:dyDescent="0.35">
      <c r="B24" s="72">
        <f t="shared" si="3"/>
        <v>18</v>
      </c>
      <c r="C24" s="78" t="s">
        <v>77</v>
      </c>
      <c r="D24" s="37">
        <f>'[1]Appendix 1'!D66</f>
        <v>2112</v>
      </c>
      <c r="E24" s="37">
        <f>'[1]Appendix 1'!F66+'[2]Appendix 1'!F66+'[3]Appendix 1'!F66</f>
        <v>593</v>
      </c>
      <c r="F24" s="37">
        <f>'[1]Appendix 1'!H66+'[2]Appendix 1'!H66+'[3]Appendix 1'!H66</f>
        <v>359</v>
      </c>
      <c r="G24" s="37">
        <f>'[1]Appendix 1'!J66+'[2]Appendix 1'!J66+'[3]Appendix 1'!J66</f>
        <v>289</v>
      </c>
      <c r="H24" s="37">
        <f>'[1]Appendix 1'!L66+'[2]Appendix 1'!L66+'[3]Appendix 1'!L66</f>
        <v>0</v>
      </c>
      <c r="I24" s="37">
        <f>'[1]Appendix 1'!N66+'[2]Appendix 1'!N66+'[3]Appendix 1'!N66</f>
        <v>40</v>
      </c>
      <c r="J24" s="37">
        <f>'[3]Appendix 1'!P66</f>
        <v>2376</v>
      </c>
      <c r="K24" s="29">
        <f t="shared" si="0"/>
        <v>0</v>
      </c>
      <c r="L24" s="29">
        <f t="shared" si="1"/>
        <v>1.478743068391867</v>
      </c>
      <c r="M24" s="69">
        <f t="shared" si="2"/>
        <v>10.683918669131238</v>
      </c>
      <c r="N24" s="34">
        <v>9.1999999999999993</v>
      </c>
    </row>
    <row r="25" spans="2:14" ht="15.5" customHeight="1" x14ac:dyDescent="0.35">
      <c r="B25" s="72">
        <f t="shared" si="3"/>
        <v>19</v>
      </c>
      <c r="C25" s="78" t="s">
        <v>76</v>
      </c>
      <c r="D25" s="37">
        <f>'[1]Appendix 1'!D67</f>
        <v>0</v>
      </c>
      <c r="E25" s="37">
        <f>'[1]Appendix 1'!F67+'[2]Appendix 1'!F67+'[3]Appendix 1'!F67</f>
        <v>0</v>
      </c>
      <c r="F25" s="37">
        <f>'[1]Appendix 1'!H67+'[2]Appendix 1'!H67+'[3]Appendix 1'!H67</f>
        <v>0</v>
      </c>
      <c r="G25" s="37">
        <f>'[1]Appendix 1'!J67+'[2]Appendix 1'!J67+'[3]Appendix 1'!J67</f>
        <v>0</v>
      </c>
      <c r="H25" s="37">
        <f>'[1]Appendix 1'!L67+'[2]Appendix 1'!L67+'[3]Appendix 1'!L67</f>
        <v>0</v>
      </c>
      <c r="I25" s="37">
        <f>'[1]Appendix 1'!N67+'[2]Appendix 1'!N67+'[3]Appendix 1'!N67</f>
        <v>0</v>
      </c>
      <c r="J25" s="37">
        <f>'[3]Appendix 1'!P67</f>
        <v>0</v>
      </c>
      <c r="K25" s="29">
        <f t="shared" si="0"/>
        <v>0</v>
      </c>
      <c r="L25" s="29">
        <f t="shared" si="1"/>
        <v>0</v>
      </c>
      <c r="M25" s="84">
        <f t="shared" si="2"/>
        <v>0</v>
      </c>
      <c r="N25" s="34" t="s">
        <v>93</v>
      </c>
    </row>
    <row r="26" spans="2:14" ht="15.5" x14ac:dyDescent="0.35">
      <c r="B26" s="72">
        <f t="shared" si="3"/>
        <v>20</v>
      </c>
      <c r="C26" s="79" t="s">
        <v>14</v>
      </c>
      <c r="D26" s="37">
        <f>'[1]Appendix 1'!D68</f>
        <v>7581</v>
      </c>
      <c r="E26" s="37">
        <f>'[1]Appendix 1'!F68+'[2]Appendix 1'!F68+'[3]Appendix 1'!F68</f>
        <v>470</v>
      </c>
      <c r="F26" s="37">
        <f>'[1]Appendix 1'!H68+'[2]Appendix 1'!H68+'[3]Appendix 1'!H68</f>
        <v>132</v>
      </c>
      <c r="G26" s="37">
        <f>'[1]Appendix 1'!J68+'[2]Appendix 1'!J68+'[3]Appendix 1'!J68</f>
        <v>521</v>
      </c>
      <c r="H26" s="37">
        <f>'[1]Appendix 1'!L68+'[2]Appendix 1'!L68+'[3]Appendix 1'!L68</f>
        <v>0</v>
      </c>
      <c r="I26" s="37">
        <f>'[1]Appendix 1'!N68+'[2]Appendix 1'!N68+'[3]Appendix 1'!N68</f>
        <v>15</v>
      </c>
      <c r="J26" s="37">
        <f>'[3]Appendix 1'!P68</f>
        <v>7653</v>
      </c>
      <c r="K26" s="29">
        <f t="shared" si="0"/>
        <v>0</v>
      </c>
      <c r="L26" s="29">
        <f t="shared" si="1"/>
        <v>0.18317254854072537</v>
      </c>
      <c r="M26" s="69">
        <f t="shared" si="2"/>
        <v>6.3621931859811935</v>
      </c>
      <c r="N26" s="34">
        <v>7.7</v>
      </c>
    </row>
    <row r="27" spans="2:14" ht="15.5" x14ac:dyDescent="0.35">
      <c r="B27" s="72">
        <f t="shared" si="3"/>
        <v>21</v>
      </c>
      <c r="C27" s="78" t="s">
        <v>61</v>
      </c>
      <c r="D27" s="37">
        <f>'[1]Appendix 1'!D69</f>
        <v>1871</v>
      </c>
      <c r="E27" s="37">
        <f>'[1]Appendix 1'!F69+'[2]Appendix 1'!F69+'[3]Appendix 1'!F69</f>
        <v>442</v>
      </c>
      <c r="F27" s="37">
        <f>'[1]Appendix 1'!H69+'[2]Appendix 1'!H69+'[3]Appendix 1'!H69</f>
        <v>338</v>
      </c>
      <c r="G27" s="37">
        <f>'[1]Appendix 1'!J69+'[2]Appendix 1'!J69+'[3]Appendix 1'!J69</f>
        <v>429</v>
      </c>
      <c r="H27" s="37">
        <f>'[1]Appendix 1'!L69+'[2]Appendix 1'!L69+'[3]Appendix 1'!L69</f>
        <v>0</v>
      </c>
      <c r="I27" s="37">
        <f>'[1]Appendix 1'!N69+'[2]Appendix 1'!N69+'[3]Appendix 1'!N69</f>
        <v>0</v>
      </c>
      <c r="J27" s="37">
        <f>'[3]Appendix 1'!P69</f>
        <v>1884</v>
      </c>
      <c r="K27" s="29">
        <f t="shared" si="0"/>
        <v>0</v>
      </c>
      <c r="L27" s="29">
        <f t="shared" si="1"/>
        <v>0</v>
      </c>
      <c r="M27" s="69">
        <f t="shared" si="2"/>
        <v>18.547341115434502</v>
      </c>
      <c r="N27" s="34">
        <v>14.4</v>
      </c>
    </row>
    <row r="28" spans="2:14" ht="15.5" x14ac:dyDescent="0.35">
      <c r="B28" s="72">
        <f t="shared" si="3"/>
        <v>22</v>
      </c>
      <c r="C28" s="78" t="s">
        <v>39</v>
      </c>
      <c r="D28" s="37">
        <f>'[1]Appendix 1'!D70</f>
        <v>344</v>
      </c>
      <c r="E28" s="37">
        <f>'[1]Appendix 1'!F70+'[2]Appendix 1'!F70+'[3]Appendix 1'!F70</f>
        <v>693</v>
      </c>
      <c r="F28" s="37">
        <f>'[1]Appendix 1'!H70+'[2]Appendix 1'!H70+'[3]Appendix 1'!H70</f>
        <v>343</v>
      </c>
      <c r="G28" s="37">
        <f>'[1]Appendix 1'!J70+'[2]Appendix 1'!J70+'[3]Appendix 1'!J70</f>
        <v>534</v>
      </c>
      <c r="H28" s="37">
        <f>'[1]Appendix 1'!L70+'[2]Appendix 1'!L70+'[3]Appendix 1'!L70</f>
        <v>2</v>
      </c>
      <c r="I28" s="37">
        <f>'[1]Appendix 1'!N70+'[2]Appendix 1'!N70+'[3]Appendix 1'!N70</f>
        <v>0</v>
      </c>
      <c r="J28" s="37">
        <f>'[3]Appendix 1'!P70</f>
        <v>501</v>
      </c>
      <c r="K28" s="29">
        <f t="shared" si="0"/>
        <v>0.19286403085824494</v>
      </c>
      <c r="L28" s="29">
        <f t="shared" si="1"/>
        <v>0</v>
      </c>
      <c r="M28" s="69">
        <f t="shared" si="2"/>
        <v>51.494696239151395</v>
      </c>
      <c r="N28" s="34">
        <v>67.2</v>
      </c>
    </row>
    <row r="29" spans="2:14" ht="15.5" x14ac:dyDescent="0.35">
      <c r="B29" s="72">
        <f t="shared" si="3"/>
        <v>23</v>
      </c>
      <c r="C29" s="78" t="s">
        <v>43</v>
      </c>
      <c r="D29" s="37">
        <f>'[1]Appendix 1'!D71</f>
        <v>3378</v>
      </c>
      <c r="E29" s="37">
        <f>'[1]Appendix 1'!F71+'[2]Appendix 1'!F71+'[3]Appendix 1'!F71</f>
        <v>1302</v>
      </c>
      <c r="F29" s="37">
        <f>'[1]Appendix 1'!H71+'[2]Appendix 1'!H71+'[3]Appendix 1'!H71</f>
        <v>0</v>
      </c>
      <c r="G29" s="37">
        <f>'[1]Appendix 1'!J71+'[2]Appendix 1'!J71+'[3]Appendix 1'!J71</f>
        <v>1538</v>
      </c>
      <c r="H29" s="37">
        <f>'[1]Appendix 1'!L71+'[2]Appendix 1'!L71+'[3]Appendix 1'!L71</f>
        <v>0</v>
      </c>
      <c r="I29" s="37">
        <f>'[1]Appendix 1'!N71+'[2]Appendix 1'!N71+'[3]Appendix 1'!N71</f>
        <v>935</v>
      </c>
      <c r="J29" s="37">
        <f>'[3]Appendix 1'!P71</f>
        <v>2207</v>
      </c>
      <c r="K29" s="29">
        <f t="shared" si="0"/>
        <v>0</v>
      </c>
      <c r="L29" s="29">
        <f t="shared" si="1"/>
        <v>19.97863247863248</v>
      </c>
      <c r="M29" s="69">
        <f t="shared" si="2"/>
        <v>32.863247863247864</v>
      </c>
      <c r="N29" s="34">
        <v>21</v>
      </c>
    </row>
    <row r="30" spans="2:14" ht="15.5" x14ac:dyDescent="0.35">
      <c r="B30" s="72">
        <f t="shared" si="3"/>
        <v>24</v>
      </c>
      <c r="C30" s="79" t="s">
        <v>71</v>
      </c>
      <c r="D30" s="37">
        <f>'[1]Appendix 1'!D72</f>
        <v>3690</v>
      </c>
      <c r="E30" s="37">
        <f>'[1]Appendix 1'!F72+'[2]Appendix 1'!F72+'[3]Appendix 1'!F72</f>
        <v>82</v>
      </c>
      <c r="F30" s="37">
        <f>'[1]Appendix 1'!H72+'[2]Appendix 1'!H72+'[3]Appendix 1'!H72</f>
        <v>206</v>
      </c>
      <c r="G30" s="37">
        <f>'[1]Appendix 1'!J72+'[2]Appendix 1'!J72+'[3]Appendix 1'!J72</f>
        <v>15</v>
      </c>
      <c r="H30" s="37">
        <f>'[1]Appendix 1'!L72+'[2]Appendix 1'!L72+'[3]Appendix 1'!L72</f>
        <v>0</v>
      </c>
      <c r="I30" s="37">
        <f>'[1]Appendix 1'!N72+'[2]Appendix 1'!N72+'[3]Appendix 1'!N72</f>
        <v>5</v>
      </c>
      <c r="J30" s="37">
        <f>'[3]Appendix 1'!P72</f>
        <v>3752</v>
      </c>
      <c r="K30" s="29">
        <f t="shared" si="0"/>
        <v>0</v>
      </c>
      <c r="L30" s="29">
        <f t="shared" si="1"/>
        <v>0.13255567338282079</v>
      </c>
      <c r="M30" s="69">
        <f t="shared" si="2"/>
        <v>0.39766702014846234</v>
      </c>
      <c r="N30" s="34">
        <v>1.8</v>
      </c>
    </row>
    <row r="31" spans="2:14" ht="15.5" x14ac:dyDescent="0.35">
      <c r="B31" s="72">
        <f t="shared" si="3"/>
        <v>25</v>
      </c>
      <c r="C31" s="78" t="s">
        <v>70</v>
      </c>
      <c r="D31" s="37">
        <f>'[1]Appendix 1'!D73</f>
        <v>1008</v>
      </c>
      <c r="E31" s="37">
        <f>'[1]Appendix 1'!F73+'[2]Appendix 1'!F73+'[3]Appendix 1'!F73</f>
        <v>228</v>
      </c>
      <c r="F31" s="37">
        <f>'[1]Appendix 1'!H73+'[2]Appendix 1'!H73+'[3]Appendix 1'!H73</f>
        <v>0</v>
      </c>
      <c r="G31" s="37">
        <f>'[1]Appendix 1'!J73+'[2]Appendix 1'!J73+'[3]Appendix 1'!J73</f>
        <v>212</v>
      </c>
      <c r="H31" s="37">
        <f>'[1]Appendix 1'!L73+'[2]Appendix 1'!L73+'[3]Appendix 1'!L73</f>
        <v>0</v>
      </c>
      <c r="I31" s="37">
        <f>'[1]Appendix 1'!N73+'[2]Appendix 1'!N73+'[3]Appendix 1'!N73</f>
        <v>37</v>
      </c>
      <c r="J31" s="37">
        <f>'[3]Appendix 1'!P73</f>
        <v>987</v>
      </c>
      <c r="K31" s="29">
        <f t="shared" si="0"/>
        <v>0</v>
      </c>
      <c r="L31" s="29">
        <f t="shared" si="1"/>
        <v>2.9935275080906147</v>
      </c>
      <c r="M31" s="69">
        <f t="shared" si="2"/>
        <v>17.15210355987055</v>
      </c>
      <c r="N31" s="34">
        <v>12.7</v>
      </c>
    </row>
    <row r="32" spans="2:14" ht="15.5" x14ac:dyDescent="0.35">
      <c r="B32" s="72">
        <f t="shared" si="3"/>
        <v>26</v>
      </c>
      <c r="C32" s="78" t="s">
        <v>52</v>
      </c>
      <c r="D32" s="37">
        <f>'[1]Appendix 1'!D74</f>
        <v>2431</v>
      </c>
      <c r="E32" s="37">
        <f>'[1]Appendix 1'!F74+'[2]Appendix 1'!F74+'[3]Appendix 1'!F74</f>
        <v>497</v>
      </c>
      <c r="F32" s="37">
        <f>'[1]Appendix 1'!H74+'[2]Appendix 1'!H74+'[3]Appendix 1'!H74</f>
        <v>2</v>
      </c>
      <c r="G32" s="37">
        <f>'[1]Appendix 1'!J74+'[2]Appendix 1'!J74+'[3]Appendix 1'!J74</f>
        <v>419</v>
      </c>
      <c r="H32" s="37">
        <f>'[1]Appendix 1'!L74+'[2]Appendix 1'!L74+'[3]Appendix 1'!L74</f>
        <v>0</v>
      </c>
      <c r="I32" s="37">
        <f>'[1]Appendix 1'!N74+'[2]Appendix 1'!N74+'[3]Appendix 1'!N74</f>
        <v>10</v>
      </c>
      <c r="J32" s="37">
        <f>'[3]Appendix 1'!P74</f>
        <v>2499</v>
      </c>
      <c r="K32" s="29">
        <f t="shared" si="0"/>
        <v>0</v>
      </c>
      <c r="L32" s="29">
        <f t="shared" si="1"/>
        <v>0.34153005464480873</v>
      </c>
      <c r="M32" s="69">
        <f t="shared" si="2"/>
        <v>14.310109289617486</v>
      </c>
      <c r="N32" s="34">
        <v>16.899999999999999</v>
      </c>
    </row>
    <row r="33" spans="1:14" ht="15.5" x14ac:dyDescent="0.35">
      <c r="B33" s="72">
        <f t="shared" si="3"/>
        <v>27</v>
      </c>
      <c r="C33" s="78" t="s">
        <v>58</v>
      </c>
      <c r="D33" s="37">
        <f>'[1]Appendix 1'!D75</f>
        <v>2034</v>
      </c>
      <c r="E33" s="37">
        <f>'[1]Appendix 1'!F75+'[2]Appendix 1'!F75+'[3]Appendix 1'!F75</f>
        <v>58</v>
      </c>
      <c r="F33" s="37">
        <f>'[1]Appendix 1'!H75+'[2]Appendix 1'!H75+'[3]Appendix 1'!H75</f>
        <v>225</v>
      </c>
      <c r="G33" s="37">
        <f>'[1]Appendix 1'!J75+'[2]Appendix 1'!J75+'[3]Appendix 1'!J75</f>
        <v>56</v>
      </c>
      <c r="H33" s="37">
        <f>'[1]Appendix 1'!L75+'[2]Appendix 1'!L75+'[3]Appendix 1'!L75</f>
        <v>0</v>
      </c>
      <c r="I33" s="37">
        <f>'[1]Appendix 1'!N75+'[2]Appendix 1'!N75+'[3]Appendix 1'!N75</f>
        <v>0</v>
      </c>
      <c r="J33" s="37">
        <f>'[3]Appendix 1'!P75</f>
        <v>2036</v>
      </c>
      <c r="K33" s="29">
        <f t="shared" si="0"/>
        <v>0</v>
      </c>
      <c r="L33" s="29">
        <f t="shared" si="1"/>
        <v>0</v>
      </c>
      <c r="M33" s="69">
        <f t="shared" si="2"/>
        <v>2.676864244741874</v>
      </c>
      <c r="N33" s="34">
        <v>2.9</v>
      </c>
    </row>
    <row r="34" spans="1:14" ht="15.5" x14ac:dyDescent="0.35">
      <c r="B34" s="72">
        <f t="shared" si="3"/>
        <v>28</v>
      </c>
      <c r="C34" s="78" t="s">
        <v>66</v>
      </c>
      <c r="D34" s="37">
        <f>'[1]Appendix 1'!D76</f>
        <v>239</v>
      </c>
      <c r="E34" s="37">
        <f>'[1]Appendix 1'!F76+'[2]Appendix 1'!F76+'[3]Appendix 1'!F76</f>
        <v>69</v>
      </c>
      <c r="F34" s="37">
        <f>'[1]Appendix 1'!H76+'[2]Appendix 1'!H76+'[3]Appendix 1'!H76</f>
        <v>185</v>
      </c>
      <c r="G34" s="37">
        <f>'[1]Appendix 1'!J76+'[2]Appendix 1'!J76+'[3]Appendix 1'!J76</f>
        <v>42</v>
      </c>
      <c r="H34" s="37">
        <f>'[1]Appendix 1'!L76+'[2]Appendix 1'!L76+'[3]Appendix 1'!L76</f>
        <v>0</v>
      </c>
      <c r="I34" s="37">
        <f>'[1]Appendix 1'!N76+'[2]Appendix 1'!N76+'[3]Appendix 1'!N76</f>
        <v>2</v>
      </c>
      <c r="J34" s="37">
        <f>'[3]Appendix 1'!P76</f>
        <v>264</v>
      </c>
      <c r="K34" s="29">
        <f t="shared" si="0"/>
        <v>0</v>
      </c>
      <c r="L34" s="29">
        <f t="shared" si="1"/>
        <v>0.64935064935064934</v>
      </c>
      <c r="M34" s="69">
        <f t="shared" si="2"/>
        <v>13.636363636363635</v>
      </c>
      <c r="N34" s="34">
        <v>24.2</v>
      </c>
    </row>
    <row r="35" spans="1:14" ht="15.5" x14ac:dyDescent="0.35">
      <c r="B35" s="72">
        <f t="shared" si="3"/>
        <v>29</v>
      </c>
      <c r="C35" s="79" t="s">
        <v>41</v>
      </c>
      <c r="D35" s="37">
        <f>'[1]Appendix 1'!D77</f>
        <v>278</v>
      </c>
      <c r="E35" s="37">
        <f>'[1]Appendix 1'!F77+'[2]Appendix 1'!F77+'[3]Appendix 1'!F77</f>
        <v>91</v>
      </c>
      <c r="F35" s="37">
        <f>'[1]Appendix 1'!H77+'[2]Appendix 1'!H77+'[3]Appendix 1'!H77</f>
        <v>201</v>
      </c>
      <c r="G35" s="37">
        <f>'[1]Appendix 1'!J77+'[2]Appendix 1'!J77+'[3]Appendix 1'!J77</f>
        <v>117</v>
      </c>
      <c r="H35" s="37">
        <f>'[1]Appendix 1'!L77+'[2]Appendix 1'!L77+'[3]Appendix 1'!L77</f>
        <v>0</v>
      </c>
      <c r="I35" s="37">
        <f>'[1]Appendix 1'!N77+'[2]Appendix 1'!N77+'[3]Appendix 1'!N77</f>
        <v>0</v>
      </c>
      <c r="J35" s="37">
        <f>'[3]Appendix 1'!P77</f>
        <v>252</v>
      </c>
      <c r="K35" s="29">
        <f t="shared" si="0"/>
        <v>0</v>
      </c>
      <c r="L35" s="29">
        <f t="shared" si="1"/>
        <v>0</v>
      </c>
      <c r="M35" s="69">
        <f t="shared" si="2"/>
        <v>31.707317073170731</v>
      </c>
      <c r="N35" s="34">
        <v>32.4</v>
      </c>
    </row>
    <row r="36" spans="1:14" ht="15.5" x14ac:dyDescent="0.35">
      <c r="B36" s="72">
        <f t="shared" si="3"/>
        <v>30</v>
      </c>
      <c r="C36" s="78" t="s">
        <v>57</v>
      </c>
      <c r="D36" s="37">
        <f>'[1]Appendix 1'!D78</f>
        <v>0</v>
      </c>
      <c r="E36" s="37">
        <f>'[1]Appendix 1'!F78+'[2]Appendix 1'!F78+'[3]Appendix 1'!F78</f>
        <v>0</v>
      </c>
      <c r="F36" s="37">
        <f>'[1]Appendix 1'!H78+'[2]Appendix 1'!H78+'[3]Appendix 1'!H78</f>
        <v>0</v>
      </c>
      <c r="G36" s="37">
        <f>'[1]Appendix 1'!J78+'[2]Appendix 1'!J78+'[3]Appendix 1'!J78</f>
        <v>0</v>
      </c>
      <c r="H36" s="37">
        <f>'[1]Appendix 1'!L78+'[2]Appendix 1'!L78+'[3]Appendix 1'!L78</f>
        <v>0</v>
      </c>
      <c r="I36" s="37">
        <f>'[1]Appendix 1'!N78+'[2]Appendix 1'!N78+'[3]Appendix 1'!N78</f>
        <v>0</v>
      </c>
      <c r="J36" s="37">
        <f>'[3]Appendix 1'!P78</f>
        <v>0</v>
      </c>
      <c r="K36" s="29">
        <f t="shared" si="0"/>
        <v>0</v>
      </c>
      <c r="L36" s="29">
        <f t="shared" si="1"/>
        <v>0</v>
      </c>
      <c r="M36" s="69">
        <f t="shared" si="2"/>
        <v>0</v>
      </c>
      <c r="N36" s="34">
        <v>14.9</v>
      </c>
    </row>
    <row r="37" spans="1:14" ht="15.5" x14ac:dyDescent="0.35">
      <c r="B37" s="72">
        <f t="shared" si="3"/>
        <v>31</v>
      </c>
      <c r="C37" s="78" t="s">
        <v>56</v>
      </c>
      <c r="D37" s="37">
        <f>'[1]Appendix 1'!D79</f>
        <v>1119</v>
      </c>
      <c r="E37" s="37">
        <f>'[1]Appendix 1'!F79+'[2]Appendix 1'!F79+'[3]Appendix 1'!F79</f>
        <v>677</v>
      </c>
      <c r="F37" s="37">
        <f>'[1]Appendix 1'!H79+'[2]Appendix 1'!H79+'[3]Appendix 1'!H79</f>
        <v>388</v>
      </c>
      <c r="G37" s="37">
        <f>'[1]Appendix 1'!J79+'[2]Appendix 1'!J79+'[3]Appendix 1'!J79</f>
        <v>175</v>
      </c>
      <c r="H37" s="37">
        <f>'[1]Appendix 1'!L79+'[2]Appendix 1'!L79+'[3]Appendix 1'!L79</f>
        <v>0</v>
      </c>
      <c r="I37" s="37">
        <f>'[1]Appendix 1'!N79+'[2]Appendix 1'!N79+'[3]Appendix 1'!N79</f>
        <v>16</v>
      </c>
      <c r="J37" s="37">
        <f>'[3]Appendix 1'!P79</f>
        <v>1605</v>
      </c>
      <c r="K37" s="29">
        <f t="shared" si="0"/>
        <v>0</v>
      </c>
      <c r="L37" s="29">
        <f t="shared" si="1"/>
        <v>0.89086859688195985</v>
      </c>
      <c r="M37" s="69">
        <f t="shared" si="2"/>
        <v>9.7438752783964375</v>
      </c>
      <c r="N37" s="34">
        <v>12.2</v>
      </c>
    </row>
    <row r="38" spans="1:14" ht="15.5" x14ac:dyDescent="0.35">
      <c r="B38" s="72">
        <f t="shared" si="3"/>
        <v>32</v>
      </c>
      <c r="C38" s="78" t="s">
        <v>15</v>
      </c>
      <c r="D38" s="37">
        <f>'[1]Appendix 1'!D80</f>
        <v>189</v>
      </c>
      <c r="E38" s="37">
        <f>'[1]Appendix 1'!F80+'[2]Appendix 1'!F80+'[3]Appendix 1'!F80</f>
        <v>95</v>
      </c>
      <c r="F38" s="37">
        <f>'[1]Appendix 1'!H80+'[2]Appendix 1'!H80+'[3]Appendix 1'!H80</f>
        <v>0</v>
      </c>
      <c r="G38" s="37">
        <f>'[1]Appendix 1'!J80+'[2]Appendix 1'!J80+'[3]Appendix 1'!J80</f>
        <v>68</v>
      </c>
      <c r="H38" s="37">
        <f>'[1]Appendix 1'!L80+'[2]Appendix 1'!L80+'[3]Appendix 1'!L80</f>
        <v>0</v>
      </c>
      <c r="I38" s="37">
        <f>'[1]Appendix 1'!N80+'[2]Appendix 1'!N80+'[3]Appendix 1'!N80</f>
        <v>0</v>
      </c>
      <c r="J38" s="37">
        <f>'[3]Appendix 1'!P80</f>
        <v>216</v>
      </c>
      <c r="K38" s="29">
        <f t="shared" si="0"/>
        <v>0</v>
      </c>
      <c r="L38" s="29">
        <f t="shared" si="1"/>
        <v>0</v>
      </c>
      <c r="M38" s="69">
        <f t="shared" si="2"/>
        <v>23.943661971830984</v>
      </c>
      <c r="N38" s="34">
        <v>19.600000000000001</v>
      </c>
    </row>
    <row r="39" spans="1:14" ht="15.5" x14ac:dyDescent="0.35">
      <c r="B39" s="72">
        <f t="shared" si="3"/>
        <v>33</v>
      </c>
      <c r="C39" s="78" t="s">
        <v>64</v>
      </c>
      <c r="D39" s="37">
        <f>'[1]Appendix 1'!D81</f>
        <v>1559</v>
      </c>
      <c r="E39" s="37">
        <f>'[1]Appendix 1'!F81+'[2]Appendix 1'!F81+'[3]Appendix 1'!F81</f>
        <v>142</v>
      </c>
      <c r="F39" s="37">
        <f>'[1]Appendix 1'!H81+'[2]Appendix 1'!H81+'[3]Appendix 1'!H81</f>
        <v>48</v>
      </c>
      <c r="G39" s="37">
        <f>'[1]Appendix 1'!J81+'[2]Appendix 1'!J81+'[3]Appendix 1'!J81</f>
        <v>41</v>
      </c>
      <c r="H39" s="37">
        <f>'[1]Appendix 1'!L81+'[2]Appendix 1'!L81+'[3]Appendix 1'!L81</f>
        <v>0</v>
      </c>
      <c r="I39" s="37">
        <f>'[1]Appendix 1'!N81+'[2]Appendix 1'!N81+'[3]Appendix 1'!N81</f>
        <v>66</v>
      </c>
      <c r="J39" s="37">
        <f>'[3]Appendix 1'!P81</f>
        <v>1594</v>
      </c>
      <c r="K39" s="29">
        <f t="shared" si="0"/>
        <v>0</v>
      </c>
      <c r="L39" s="29">
        <f t="shared" si="1"/>
        <v>3.8800705467372132</v>
      </c>
      <c r="M39" s="69">
        <f t="shared" si="2"/>
        <v>2.4103468547912992</v>
      </c>
      <c r="N39" s="34">
        <v>2.2000000000000002</v>
      </c>
    </row>
    <row r="40" spans="1:14" ht="15.5" x14ac:dyDescent="0.35">
      <c r="B40" s="72">
        <f t="shared" si="3"/>
        <v>34</v>
      </c>
      <c r="C40" s="78" t="s">
        <v>45</v>
      </c>
      <c r="D40" s="37">
        <f>'[1]Appendix 1'!D82</f>
        <v>159</v>
      </c>
      <c r="E40" s="37">
        <f>'[1]Appendix 1'!F82+'[2]Appendix 1'!F82+'[3]Appendix 1'!F82</f>
        <v>243</v>
      </c>
      <c r="F40" s="37">
        <f>'[1]Appendix 1'!H82+'[2]Appendix 1'!H82+'[3]Appendix 1'!H82</f>
        <v>236</v>
      </c>
      <c r="G40" s="37">
        <f>'[1]Appendix 1'!J82+'[2]Appendix 1'!J82+'[3]Appendix 1'!J82</f>
        <v>232</v>
      </c>
      <c r="H40" s="37">
        <f>'[1]Appendix 1'!L82+'[2]Appendix 1'!L82+'[3]Appendix 1'!L82</f>
        <v>0</v>
      </c>
      <c r="I40" s="37">
        <f>'[1]Appendix 1'!N82+'[2]Appendix 1'!N82+'[3]Appendix 1'!N82</f>
        <v>0</v>
      </c>
      <c r="J40" s="37">
        <f>'[3]Appendix 1'!P82</f>
        <v>170</v>
      </c>
      <c r="K40" s="29">
        <f t="shared" si="0"/>
        <v>0</v>
      </c>
      <c r="L40" s="29">
        <f t="shared" si="1"/>
        <v>0</v>
      </c>
      <c r="M40" s="69">
        <f t="shared" si="2"/>
        <v>57.711442786069654</v>
      </c>
      <c r="N40" s="34">
        <v>65.099999999999994</v>
      </c>
    </row>
    <row r="41" spans="1:14" ht="15.5" x14ac:dyDescent="0.35">
      <c r="B41" s="72">
        <f t="shared" si="3"/>
        <v>35</v>
      </c>
      <c r="C41" s="79" t="s">
        <v>16</v>
      </c>
      <c r="D41" s="37">
        <f>'[1]Appendix 1'!D83</f>
        <v>2964</v>
      </c>
      <c r="E41" s="37">
        <f>'[1]Appendix 1'!F83+'[2]Appendix 1'!F83+'[3]Appendix 1'!F83</f>
        <v>428</v>
      </c>
      <c r="F41" s="37">
        <f>'[1]Appendix 1'!H83+'[2]Appendix 1'!H83+'[3]Appendix 1'!H83</f>
        <v>467</v>
      </c>
      <c r="G41" s="37">
        <f>'[1]Appendix 1'!J83+'[2]Appendix 1'!J83+'[3]Appendix 1'!J83</f>
        <v>727</v>
      </c>
      <c r="H41" s="37">
        <f>'[1]Appendix 1'!L83+'[2]Appendix 1'!L83+'[3]Appendix 1'!L83</f>
        <v>0</v>
      </c>
      <c r="I41" s="37">
        <f>'[1]Appendix 1'!N83+'[2]Appendix 1'!N83+'[3]Appendix 1'!N83</f>
        <v>0</v>
      </c>
      <c r="J41" s="37">
        <f>'[3]Appendix 1'!P83</f>
        <v>2665</v>
      </c>
      <c r="K41" s="29">
        <f t="shared" si="0"/>
        <v>0</v>
      </c>
      <c r="L41" s="29">
        <f t="shared" si="1"/>
        <v>0</v>
      </c>
      <c r="M41" s="84">
        <f t="shared" si="2"/>
        <v>21.432783018867923</v>
      </c>
      <c r="N41" s="34">
        <v>11.18</v>
      </c>
    </row>
    <row r="42" spans="1:14" ht="15.5" x14ac:dyDescent="0.35">
      <c r="B42" s="72">
        <f t="shared" si="3"/>
        <v>36</v>
      </c>
      <c r="C42" s="79" t="s">
        <v>65</v>
      </c>
      <c r="D42" s="37">
        <f>'[1]Appendix 1'!D84</f>
        <v>3709</v>
      </c>
      <c r="E42" s="37">
        <f>'[1]Appendix 1'!F84+'[2]Appendix 1'!F84+'[3]Appendix 1'!F84</f>
        <v>408</v>
      </c>
      <c r="F42" s="37">
        <f>'[1]Appendix 1'!H84+'[2]Appendix 1'!H84+'[3]Appendix 1'!H84</f>
        <v>182</v>
      </c>
      <c r="G42" s="37">
        <f>'[1]Appendix 1'!J84+'[2]Appendix 1'!J84+'[3]Appendix 1'!J84</f>
        <v>383</v>
      </c>
      <c r="H42" s="37">
        <f>'[1]Appendix 1'!L84+'[2]Appendix 1'!L84+'[3]Appendix 1'!L84</f>
        <v>0</v>
      </c>
      <c r="I42" s="37">
        <f>'[1]Appendix 1'!N84+'[2]Appendix 1'!N84+'[3]Appendix 1'!N84</f>
        <v>0</v>
      </c>
      <c r="J42" s="37">
        <f>'[3]Appendix 1'!P84</f>
        <v>3734</v>
      </c>
      <c r="K42" s="29">
        <f t="shared" si="0"/>
        <v>0</v>
      </c>
      <c r="L42" s="29">
        <f t="shared" si="1"/>
        <v>0</v>
      </c>
      <c r="M42" s="69">
        <f t="shared" si="2"/>
        <v>9.3028904542142339</v>
      </c>
      <c r="N42" s="34">
        <v>9.6999999999999993</v>
      </c>
    </row>
    <row r="43" spans="1:14" ht="15.5" x14ac:dyDescent="0.35">
      <c r="B43" s="72">
        <f t="shared" si="3"/>
        <v>37</v>
      </c>
      <c r="C43" s="79" t="s">
        <v>44</v>
      </c>
      <c r="D43" s="37">
        <f>'[1]Appendix 1'!D85</f>
        <v>2709</v>
      </c>
      <c r="E43" s="37">
        <f>'[1]Appendix 1'!F85+'[2]Appendix 1'!F85+'[3]Appendix 1'!F85</f>
        <v>514</v>
      </c>
      <c r="F43" s="37">
        <f>'[1]Appendix 1'!H85+'[2]Appendix 1'!H85+'[3]Appendix 1'!H85</f>
        <v>588</v>
      </c>
      <c r="G43" s="37">
        <f>'[1]Appendix 1'!J85+'[2]Appendix 1'!J85+'[3]Appendix 1'!J85</f>
        <v>161</v>
      </c>
      <c r="H43" s="37">
        <f>'[1]Appendix 1'!L85+'[2]Appendix 1'!L85+'[3]Appendix 1'!L85</f>
        <v>13</v>
      </c>
      <c r="I43" s="37">
        <f>'[1]Appendix 1'!N85+'[2]Appendix 1'!N85+'[3]Appendix 1'!N85</f>
        <v>195</v>
      </c>
      <c r="J43" s="37">
        <f>'[3]Appendix 1'!P85</f>
        <v>2854</v>
      </c>
      <c r="K43" s="29">
        <f t="shared" si="0"/>
        <v>0.40335091529630784</v>
      </c>
      <c r="L43" s="29">
        <f t="shared" si="1"/>
        <v>6.0502637294446169</v>
      </c>
      <c r="M43" s="69">
        <f t="shared" si="2"/>
        <v>4.9953459509773497</v>
      </c>
      <c r="N43" s="34">
        <v>14.5</v>
      </c>
    </row>
    <row r="44" spans="1:14" s="35" customFormat="1" ht="15.5" x14ac:dyDescent="0.35">
      <c r="A44" s="25"/>
      <c r="B44" s="72">
        <f t="shared" si="3"/>
        <v>38</v>
      </c>
      <c r="C44" s="79" t="s">
        <v>67</v>
      </c>
      <c r="D44" s="37">
        <f>'[1]Appendix 1'!D86</f>
        <v>0</v>
      </c>
      <c r="E44" s="37">
        <f>'[1]Appendix 1'!F86+'[2]Appendix 1'!F86+'[3]Appendix 1'!F86</f>
        <v>90</v>
      </c>
      <c r="F44" s="37">
        <f>'[1]Appendix 1'!H86+'[2]Appendix 1'!H86+'[3]Appendix 1'!H86</f>
        <v>0</v>
      </c>
      <c r="G44" s="37">
        <f>'[1]Appendix 1'!J86+'[2]Appendix 1'!J86+'[3]Appendix 1'!J86</f>
        <v>107</v>
      </c>
      <c r="H44" s="37">
        <f>'[1]Appendix 1'!L86+'[2]Appendix 1'!L86+'[3]Appendix 1'!L86</f>
        <v>0</v>
      </c>
      <c r="I44" s="37">
        <f>'[1]Appendix 1'!N86+'[2]Appendix 1'!N86+'[3]Appendix 1'!N86</f>
        <v>0</v>
      </c>
      <c r="J44" s="37">
        <f>'[3]Appendix 1'!P86</f>
        <v>5113</v>
      </c>
      <c r="K44" s="29">
        <f t="shared" si="0"/>
        <v>0</v>
      </c>
      <c r="L44" s="29">
        <f t="shared" si="1"/>
        <v>0</v>
      </c>
      <c r="M44" s="69">
        <f t="shared" si="2"/>
        <v>2.0498084291187739</v>
      </c>
      <c r="N44" s="34">
        <v>1.9</v>
      </c>
    </row>
    <row r="45" spans="1:14" ht="16" thickBot="1" x14ac:dyDescent="0.4">
      <c r="B45" s="73"/>
      <c r="C45" s="80" t="s">
        <v>12</v>
      </c>
      <c r="D45" s="42">
        <f>SUM(D7:D44)</f>
        <v>102641</v>
      </c>
      <c r="E45" s="21">
        <f>SUM(E7:E44)</f>
        <v>14989</v>
      </c>
      <c r="F45" s="21">
        <f>SUM(F7:F44)</f>
        <v>12521</v>
      </c>
      <c r="G45" s="21">
        <f t="shared" ref="G45:J45" si="4">SUM(G7:G44)</f>
        <v>12632</v>
      </c>
      <c r="H45" s="21">
        <f t="shared" si="4"/>
        <v>66</v>
      </c>
      <c r="I45" s="21">
        <f t="shared" si="4"/>
        <v>3125</v>
      </c>
      <c r="J45" s="21">
        <f t="shared" si="4"/>
        <v>108144</v>
      </c>
      <c r="K45" s="65">
        <f t="shared" ref="K45" si="5">IFERROR((H45/SUM($G45:$J45))*100,0)</f>
        <v>5.3239975154678265E-2</v>
      </c>
      <c r="L45" s="22">
        <f t="shared" ref="L45" si="6">IFERROR((I45/SUM($G45:$J45))*100,0)</f>
        <v>2.5208321569449934</v>
      </c>
      <c r="M45" s="22">
        <f>IFERROR((G45/SUM($G45:$J45))*100,0)</f>
        <v>10.18980857808933</v>
      </c>
      <c r="N45" s="31">
        <v>9.3000000000000007</v>
      </c>
    </row>
    <row r="46" spans="1:14" x14ac:dyDescent="0.35">
      <c r="D46" s="70"/>
      <c r="E46" s="70"/>
      <c r="F46" s="70"/>
      <c r="G46" s="70"/>
      <c r="H46" s="70"/>
      <c r="I46" s="70"/>
      <c r="J46" s="70"/>
      <c r="K46" s="70"/>
      <c r="L46" s="70"/>
      <c r="M46" s="70"/>
      <c r="N46" s="70"/>
    </row>
    <row r="47" spans="1:14" x14ac:dyDescent="0.35">
      <c r="E47" s="27"/>
      <c r="F47" s="27"/>
      <c r="G47" s="27"/>
      <c r="H47" s="27"/>
      <c r="I47" s="27"/>
      <c r="J47" s="27"/>
    </row>
    <row r="48" spans="1:14" hidden="1" x14ac:dyDescent="0.35">
      <c r="D48" s="27"/>
      <c r="E48" s="27"/>
      <c r="F48" s="27"/>
      <c r="G48" s="27"/>
      <c r="H48" s="27"/>
      <c r="I48" s="27"/>
      <c r="J48" s="27"/>
    </row>
    <row r="49" spans="4:15" hidden="1" x14ac:dyDescent="0.35">
      <c r="D49" s="27"/>
      <c r="E49" s="27"/>
      <c r="F49" s="27"/>
      <c r="G49" s="27"/>
      <c r="H49" s="27"/>
      <c r="I49" s="27"/>
      <c r="J49" s="27"/>
    </row>
    <row r="50" spans="4:15" hidden="1" x14ac:dyDescent="0.35"/>
    <row r="51" spans="4:15" hidden="1" x14ac:dyDescent="0.35">
      <c r="E51" s="27"/>
      <c r="F51" s="27"/>
      <c r="G51" s="27"/>
      <c r="H51" s="27"/>
      <c r="I51" s="27"/>
      <c r="J51" s="27"/>
    </row>
    <row r="52" spans="4:15" hidden="1" x14ac:dyDescent="0.35"/>
    <row r="53" spans="4:15" x14ac:dyDescent="0.35">
      <c r="D53" s="85"/>
      <c r="E53" s="85"/>
      <c r="F53" s="85"/>
      <c r="G53" s="85"/>
      <c r="H53" s="85"/>
      <c r="I53" s="85"/>
      <c r="J53" s="85"/>
    </row>
    <row r="54" spans="4:15" x14ac:dyDescent="0.35">
      <c r="E54" s="68"/>
      <c r="F54" s="68"/>
      <c r="G54" s="68"/>
      <c r="H54" s="68"/>
      <c r="I54" s="68"/>
      <c r="J54" s="68"/>
      <c r="K54" s="68"/>
      <c r="L54" s="68"/>
      <c r="M54" s="68"/>
      <c r="N54" s="68"/>
      <c r="O54" s="68"/>
    </row>
    <row r="57" spans="4:15" x14ac:dyDescent="0.35">
      <c r="D57" s="27"/>
      <c r="E57" s="27"/>
      <c r="F57" s="27"/>
      <c r="G57" s="27"/>
      <c r="H57" s="27"/>
      <c r="I57" s="27"/>
      <c r="J57" s="27"/>
    </row>
  </sheetData>
  <sheetProtection algorithmName="SHA-512" hashValue="gvDqmWqSeT6ms/bhPKhSR9Twa8nk1HL20V7h3SjuYtrVv6/xywystgo3WHrzcRMFPXjLgYcft3CB1JjfANSwuA==" saltValue="ySnE/9i2jnEfU4exX4On8g==" spinCount="100000" sheet="1" objects="1" scenarios="1"/>
  <sortState xmlns:xlrd2="http://schemas.microsoft.com/office/spreadsheetml/2017/richdata2" ref="C8:C45">
    <sortCondition ref="C8:C45"/>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4"/>
  <sheetViews>
    <sheetView topLeftCell="B1" zoomScale="59" zoomScaleNormal="59" workbookViewId="0">
      <selection activeCell="F7" sqref="F7"/>
    </sheetView>
  </sheetViews>
  <sheetFormatPr defaultColWidth="9.1796875" defaultRowHeight="14.5" x14ac:dyDescent="0.35"/>
  <cols>
    <col min="1" max="1" width="15.816406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customWidth="1"/>
    <col min="8" max="8" width="25.1796875" style="25" bestFit="1" customWidth="1"/>
    <col min="9" max="9" width="25.179687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2" spans="2:14" ht="15" thickBot="1" x14ac:dyDescent="0.4"/>
    <row r="3" spans="2:14" ht="25.5" customHeight="1" thickBot="1" x14ac:dyDescent="0.4">
      <c r="B3" s="97" t="s">
        <v>96</v>
      </c>
      <c r="C3" s="98"/>
      <c r="D3" s="98"/>
      <c r="E3" s="98"/>
      <c r="F3" s="98"/>
      <c r="G3" s="98"/>
      <c r="H3" s="98"/>
      <c r="I3" s="98"/>
      <c r="J3" s="98"/>
      <c r="K3" s="98"/>
      <c r="L3" s="98"/>
      <c r="M3" s="98"/>
      <c r="N3" s="99"/>
    </row>
    <row r="4" spans="2:14" ht="51.75" customHeight="1" x14ac:dyDescent="0.35">
      <c r="B4" s="100" t="s">
        <v>7</v>
      </c>
      <c r="C4" s="102" t="s">
        <v>8</v>
      </c>
      <c r="D4" s="104" t="s">
        <v>9</v>
      </c>
      <c r="E4" s="106" t="s">
        <v>87</v>
      </c>
      <c r="F4" s="108" t="s">
        <v>86</v>
      </c>
      <c r="G4" s="108" t="s">
        <v>10</v>
      </c>
      <c r="H4" s="108" t="s">
        <v>82</v>
      </c>
      <c r="I4" s="108" t="s">
        <v>35</v>
      </c>
      <c r="J4" s="108" t="s">
        <v>11</v>
      </c>
      <c r="K4" s="108" t="s">
        <v>84</v>
      </c>
      <c r="L4" s="106" t="s">
        <v>69</v>
      </c>
      <c r="M4" s="95" t="s">
        <v>74</v>
      </c>
      <c r="N4" s="96"/>
    </row>
    <row r="5" spans="2:14" ht="70.5" customHeight="1" x14ac:dyDescent="0.35">
      <c r="B5" s="100"/>
      <c r="C5" s="102"/>
      <c r="D5" s="105"/>
      <c r="E5" s="107"/>
      <c r="F5" s="102"/>
      <c r="G5" s="102"/>
      <c r="H5" s="102"/>
      <c r="I5" s="102"/>
      <c r="J5" s="102"/>
      <c r="K5" s="102"/>
      <c r="L5" s="102"/>
      <c r="M5" s="60" t="s">
        <v>91</v>
      </c>
      <c r="N5" s="32" t="s">
        <v>92</v>
      </c>
    </row>
    <row r="6" spans="2:14" ht="21" customHeight="1" thickBot="1" x14ac:dyDescent="0.4">
      <c r="B6" s="101"/>
      <c r="C6" s="103"/>
      <c r="D6" s="54">
        <v>-1</v>
      </c>
      <c r="E6" s="46">
        <v>-2</v>
      </c>
      <c r="F6" s="46">
        <v>-3</v>
      </c>
      <c r="G6" s="46">
        <v>-4</v>
      </c>
      <c r="H6" s="46">
        <v>-5</v>
      </c>
      <c r="I6" s="46">
        <v>-6</v>
      </c>
      <c r="J6" s="46">
        <v>-7</v>
      </c>
      <c r="K6" s="46">
        <v>-8</v>
      </c>
      <c r="L6" s="46">
        <v>-9</v>
      </c>
      <c r="M6" s="61">
        <v>-10</v>
      </c>
      <c r="N6" s="56">
        <v>-11</v>
      </c>
    </row>
    <row r="7" spans="2:14" ht="15.5" x14ac:dyDescent="0.35">
      <c r="B7" s="33">
        <v>1</v>
      </c>
      <c r="C7" s="50" t="s">
        <v>68</v>
      </c>
      <c r="D7" s="55">
        <f>'[1]Appendix 3'!D49</f>
        <v>26557</v>
      </c>
      <c r="E7" s="37">
        <f>'[1]Appendix 3'!F49+'[2]Appendix 3'!F49+'[3]Appendix 3'!F49</f>
        <v>104893</v>
      </c>
      <c r="F7" s="37">
        <f>'[1]Appendix 3'!H49+'[2]Appendix 3'!H49+'[3]Appendix 3'!H49</f>
        <v>0</v>
      </c>
      <c r="G7" s="37">
        <f>'[1]Appendix 3'!J49+'[2]Appendix 3'!J49+'[3]Appendix 3'!J49</f>
        <v>103402</v>
      </c>
      <c r="H7" s="37">
        <f>'[1]Appendix 3'!L49+'[2]Appendix 3'!L49+'[3]Appendix 3'!L49</f>
        <v>109</v>
      </c>
      <c r="I7" s="37">
        <f>'[1]Appendix 3'!N49+'[2]Appendix 3'!N49+'[3]Appendix 3'!N49</f>
        <v>4235</v>
      </c>
      <c r="J7" s="37">
        <f>'[3]Appendix 3'!P49</f>
        <v>23704</v>
      </c>
      <c r="K7" s="29">
        <f t="shared" ref="K7" si="0">IFERROR((H7/SUM($G7:$J7))*100,0)</f>
        <v>8.2921262837580834E-2</v>
      </c>
      <c r="L7" s="29">
        <f t="shared" ref="L7" si="1">IFERROR((I7/SUM($G7:$J7))*100,0)</f>
        <v>3.2217573221757321</v>
      </c>
      <c r="M7" s="29">
        <f t="shared" ref="M7" si="2">IFERROR((G7/SUM($G7:$J7))*100,0)</f>
        <v>78.662609357170027</v>
      </c>
      <c r="N7" s="67">
        <v>72.7</v>
      </c>
    </row>
    <row r="8" spans="2:14" ht="15.5" x14ac:dyDescent="0.35">
      <c r="B8" s="28">
        <f>B7+1</f>
        <v>2</v>
      </c>
      <c r="C8" s="51" t="s">
        <v>46</v>
      </c>
      <c r="D8" s="55">
        <f>'[1]Appendix 3'!D50</f>
        <v>2639</v>
      </c>
      <c r="E8" s="37">
        <f>'[1]Appendix 3'!F50+'[2]Appendix 3'!F50+'[3]Appendix 3'!F50</f>
        <v>236</v>
      </c>
      <c r="F8" s="37">
        <f>'[1]Appendix 3'!H50+'[2]Appendix 3'!H50+'[3]Appendix 3'!H50</f>
        <v>65</v>
      </c>
      <c r="G8" s="37">
        <f>'[1]Appendix 3'!J50+'[2]Appendix 3'!J50+'[3]Appendix 3'!J50</f>
        <v>330</v>
      </c>
      <c r="H8" s="37">
        <f>'[1]Appendix 3'!L50+'[2]Appendix 3'!L50+'[3]Appendix 3'!L50</f>
        <v>0</v>
      </c>
      <c r="I8" s="37">
        <f>'[1]Appendix 3'!N50+'[2]Appendix 3'!N50+'[3]Appendix 3'!N50</f>
        <v>0</v>
      </c>
      <c r="J8" s="37">
        <f>'[3]Appendix 3'!P50</f>
        <v>2545</v>
      </c>
      <c r="K8" s="29">
        <f t="shared" ref="K8:K44" si="3">IFERROR((H8/SUM($G8:$J8))*100,0)</f>
        <v>0</v>
      </c>
      <c r="L8" s="29">
        <f t="shared" ref="L8:L44" si="4">IFERROR((I8/SUM($G8:$J8))*100,0)</f>
        <v>0</v>
      </c>
      <c r="M8" s="29">
        <f t="shared" ref="M8:M44" si="5">IFERROR((G8/SUM($G8:$J8))*100,0)</f>
        <v>11.478260869565217</v>
      </c>
      <c r="N8" s="67">
        <v>8.5</v>
      </c>
    </row>
    <row r="9" spans="2:14" ht="15.5" x14ac:dyDescent="0.35">
      <c r="B9" s="28">
        <f t="shared" ref="B9:B44" si="6">B8+1</f>
        <v>3</v>
      </c>
      <c r="C9" s="51" t="s">
        <v>50</v>
      </c>
      <c r="D9" s="55">
        <f>'[1]Appendix 3'!D51</f>
        <v>1586</v>
      </c>
      <c r="E9" s="37">
        <f>'[1]Appendix 3'!F51+'[2]Appendix 3'!F51+'[3]Appendix 3'!F51</f>
        <v>957</v>
      </c>
      <c r="F9" s="37">
        <f>'[1]Appendix 3'!H51+'[2]Appendix 3'!H51+'[3]Appendix 3'!H51</f>
        <v>559</v>
      </c>
      <c r="G9" s="37">
        <f>'[1]Appendix 3'!J51+'[2]Appendix 3'!J51+'[3]Appendix 3'!J51</f>
        <v>828</v>
      </c>
      <c r="H9" s="37">
        <f>'[1]Appendix 3'!L51+'[2]Appendix 3'!L51+'[3]Appendix 3'!L51</f>
        <v>0</v>
      </c>
      <c r="I9" s="37">
        <f>'[1]Appendix 3'!N51+'[2]Appendix 3'!N51+'[3]Appendix 3'!N51</f>
        <v>248</v>
      </c>
      <c r="J9" s="37">
        <f>'[3]Appendix 3'!P51</f>
        <v>1467</v>
      </c>
      <c r="K9" s="29">
        <f t="shared" si="3"/>
        <v>0</v>
      </c>
      <c r="L9" s="29">
        <f t="shared" si="4"/>
        <v>9.752261108926465</v>
      </c>
      <c r="M9" s="29">
        <f t="shared" si="5"/>
        <v>32.559968541093198</v>
      </c>
      <c r="N9" s="67">
        <v>37.700000000000003</v>
      </c>
    </row>
    <row r="10" spans="2:14" ht="15.5" x14ac:dyDescent="0.35">
      <c r="B10" s="28">
        <f t="shared" si="6"/>
        <v>4</v>
      </c>
      <c r="C10" s="51" t="s">
        <v>47</v>
      </c>
      <c r="D10" s="55">
        <f>'[1]Appendix 3'!D52</f>
        <v>559</v>
      </c>
      <c r="E10" s="37">
        <f>'[1]Appendix 3'!F52+'[2]Appendix 3'!F52+'[3]Appendix 3'!F52</f>
        <v>1322</v>
      </c>
      <c r="F10" s="37">
        <f>'[1]Appendix 3'!H52+'[2]Appendix 3'!H52+'[3]Appendix 3'!H52</f>
        <v>153</v>
      </c>
      <c r="G10" s="37">
        <f>'[1]Appendix 3'!J52+'[2]Appendix 3'!J52+'[3]Appendix 3'!J52</f>
        <v>1207</v>
      </c>
      <c r="H10" s="37">
        <f>'[1]Appendix 3'!L52+'[2]Appendix 3'!L52+'[3]Appendix 3'!L52</f>
        <v>0</v>
      </c>
      <c r="I10" s="37">
        <f>'[1]Appendix 3'!N52+'[2]Appendix 3'!N52+'[3]Appendix 3'!N52</f>
        <v>2</v>
      </c>
      <c r="J10" s="37">
        <f>'[3]Appendix 3'!P52</f>
        <v>672</v>
      </c>
      <c r="K10" s="29">
        <f t="shared" si="3"/>
        <v>0</v>
      </c>
      <c r="L10" s="29">
        <f t="shared" si="4"/>
        <v>0.10632642211589581</v>
      </c>
      <c r="M10" s="29">
        <f t="shared" si="5"/>
        <v>64.16799574694312</v>
      </c>
      <c r="N10" s="67">
        <v>69.400000000000006</v>
      </c>
    </row>
    <row r="11" spans="2:14" ht="15.5" x14ac:dyDescent="0.35">
      <c r="B11" s="28">
        <f t="shared" si="6"/>
        <v>5</v>
      </c>
      <c r="C11" s="51" t="s">
        <v>55</v>
      </c>
      <c r="D11" s="55">
        <f>'[1]Appendix 3'!D53</f>
        <v>3958</v>
      </c>
      <c r="E11" s="37">
        <f>'[1]Appendix 3'!F53+'[2]Appendix 3'!F53+'[3]Appendix 3'!F53</f>
        <v>2752</v>
      </c>
      <c r="F11" s="37">
        <f>'[1]Appendix 3'!H53+'[2]Appendix 3'!H53+'[3]Appendix 3'!H53</f>
        <v>4008</v>
      </c>
      <c r="G11" s="37">
        <f>'[1]Appendix 3'!J53+'[2]Appendix 3'!J53+'[3]Appendix 3'!J53</f>
        <v>2910</v>
      </c>
      <c r="H11" s="37">
        <f>'[1]Appendix 3'!L53+'[2]Appendix 3'!L53+'[3]Appendix 3'!L53</f>
        <v>0</v>
      </c>
      <c r="I11" s="37">
        <f>'[1]Appendix 3'!N53+'[2]Appendix 3'!N53+'[3]Appendix 3'!N53</f>
        <v>0</v>
      </c>
      <c r="J11" s="37">
        <f>'[3]Appendix 3'!P53</f>
        <v>3800</v>
      </c>
      <c r="K11" s="29">
        <f t="shared" si="3"/>
        <v>0</v>
      </c>
      <c r="L11" s="29">
        <f t="shared" si="4"/>
        <v>0</v>
      </c>
      <c r="M11" s="29">
        <f t="shared" si="5"/>
        <v>43.368107302533531</v>
      </c>
      <c r="N11" s="67">
        <v>36.9</v>
      </c>
    </row>
    <row r="12" spans="2:14" ht="15.5" x14ac:dyDescent="0.35">
      <c r="B12" s="28">
        <f t="shared" si="6"/>
        <v>6</v>
      </c>
      <c r="C12" s="51" t="s">
        <v>60</v>
      </c>
      <c r="D12" s="55">
        <f>'[1]Appendix 3'!D54</f>
        <v>60011</v>
      </c>
      <c r="E12" s="37">
        <f>'[1]Appendix 3'!F54+'[2]Appendix 3'!F54+'[3]Appendix 3'!F54</f>
        <v>117142</v>
      </c>
      <c r="F12" s="37">
        <f>'[1]Appendix 3'!H54+'[2]Appendix 3'!H54+'[3]Appendix 3'!H54</f>
        <v>0</v>
      </c>
      <c r="G12" s="37">
        <f>'[1]Appendix 3'!J54+'[2]Appendix 3'!J54+'[3]Appendix 3'!J54</f>
        <v>103471</v>
      </c>
      <c r="H12" s="37">
        <f>'[1]Appendix 3'!L54+'[2]Appendix 3'!L54+'[3]Appendix 3'!L54</f>
        <v>0</v>
      </c>
      <c r="I12" s="37">
        <f>'[1]Appendix 3'!N54+'[2]Appendix 3'!N54+'[3]Appendix 3'!N54</f>
        <v>0</v>
      </c>
      <c r="J12" s="37">
        <f>'[3]Appendix 3'!P54</f>
        <v>73682</v>
      </c>
      <c r="K12" s="29">
        <f t="shared" si="3"/>
        <v>0</v>
      </c>
      <c r="L12" s="29">
        <f t="shared" si="4"/>
        <v>0</v>
      </c>
      <c r="M12" s="29">
        <f t="shared" si="5"/>
        <v>58.407704075008603</v>
      </c>
      <c r="N12" s="67">
        <v>62.9</v>
      </c>
    </row>
    <row r="13" spans="2:14" ht="15.5" x14ac:dyDescent="0.35">
      <c r="B13" s="28">
        <f t="shared" si="6"/>
        <v>7</v>
      </c>
      <c r="C13" s="51" t="s">
        <v>51</v>
      </c>
      <c r="D13" s="55">
        <f>'[1]Appendix 3'!D55</f>
        <v>4030</v>
      </c>
      <c r="E13" s="37">
        <f>'[1]Appendix 3'!F55+'[2]Appendix 3'!F55+'[3]Appendix 3'!F55</f>
        <v>2234</v>
      </c>
      <c r="F13" s="37">
        <f>'[1]Appendix 3'!H55+'[2]Appendix 3'!H55+'[3]Appendix 3'!H55</f>
        <v>1963</v>
      </c>
      <c r="G13" s="37">
        <f>'[1]Appendix 3'!J55+'[2]Appendix 3'!J55+'[3]Appendix 3'!J55</f>
        <v>1915</v>
      </c>
      <c r="H13" s="37">
        <f>'[1]Appendix 3'!L55+'[2]Appendix 3'!L55+'[3]Appendix 3'!L55</f>
        <v>0</v>
      </c>
      <c r="I13" s="37">
        <f>'[1]Appendix 3'!N55+'[2]Appendix 3'!N55+'[3]Appendix 3'!N55</f>
        <v>0</v>
      </c>
      <c r="J13" s="37">
        <f>'[3]Appendix 3'!P55</f>
        <v>4349</v>
      </c>
      <c r="K13" s="29">
        <f t="shared" si="3"/>
        <v>0</v>
      </c>
      <c r="L13" s="29">
        <f t="shared" si="4"/>
        <v>0</v>
      </c>
      <c r="M13" s="29">
        <f t="shared" si="5"/>
        <v>30.571519795657725</v>
      </c>
      <c r="N13" s="67">
        <v>28.4</v>
      </c>
    </row>
    <row r="14" spans="2:14" ht="15.5" x14ac:dyDescent="0.35">
      <c r="B14" s="28">
        <f t="shared" si="6"/>
        <v>8</v>
      </c>
      <c r="C14" s="52" t="s">
        <v>53</v>
      </c>
      <c r="D14" s="55">
        <f>'[1]Appendix 3'!D56</f>
        <v>1834</v>
      </c>
      <c r="E14" s="37">
        <f>'[1]Appendix 3'!F56+'[2]Appendix 3'!F56+'[3]Appendix 3'!F56</f>
        <v>1265</v>
      </c>
      <c r="F14" s="37">
        <f>'[1]Appendix 3'!H56+'[2]Appendix 3'!H56+'[3]Appendix 3'!H56</f>
        <v>0</v>
      </c>
      <c r="G14" s="37">
        <f>'[1]Appendix 3'!J56+'[2]Appendix 3'!J56+'[3]Appendix 3'!J56</f>
        <v>516</v>
      </c>
      <c r="H14" s="37">
        <f>'[1]Appendix 3'!L56+'[2]Appendix 3'!L56+'[3]Appendix 3'!L56</f>
        <v>0</v>
      </c>
      <c r="I14" s="37">
        <f>'[1]Appendix 3'!N56+'[2]Appendix 3'!N56+'[3]Appendix 3'!N56</f>
        <v>8</v>
      </c>
      <c r="J14" s="37">
        <f>'[3]Appendix 3'!P56</f>
        <v>2575</v>
      </c>
      <c r="K14" s="29">
        <f t="shared" si="3"/>
        <v>0</v>
      </c>
      <c r="L14" s="29">
        <f t="shared" si="4"/>
        <v>0.25814778960955148</v>
      </c>
      <c r="M14" s="29">
        <f t="shared" si="5"/>
        <v>16.650532429816071</v>
      </c>
      <c r="N14" s="67">
        <v>28.3</v>
      </c>
    </row>
    <row r="15" spans="2:14" ht="15.5" x14ac:dyDescent="0.35">
      <c r="B15" s="28">
        <f t="shared" si="6"/>
        <v>9</v>
      </c>
      <c r="C15" s="51" t="s">
        <v>54</v>
      </c>
      <c r="D15" s="55">
        <f>'[1]Appendix 3'!D57</f>
        <v>278</v>
      </c>
      <c r="E15" s="37">
        <f>'[1]Appendix 3'!F57+'[2]Appendix 3'!F57+'[3]Appendix 3'!F57</f>
        <v>154</v>
      </c>
      <c r="F15" s="37">
        <f>'[1]Appendix 3'!H57+'[2]Appendix 3'!H57+'[3]Appendix 3'!H57</f>
        <v>0</v>
      </c>
      <c r="G15" s="37">
        <f>'[1]Appendix 3'!J57+'[2]Appendix 3'!J57+'[3]Appendix 3'!J57</f>
        <v>81</v>
      </c>
      <c r="H15" s="37">
        <f>'[1]Appendix 3'!L57+'[2]Appendix 3'!L57+'[3]Appendix 3'!L57</f>
        <v>0</v>
      </c>
      <c r="I15" s="37">
        <f>'[1]Appendix 3'!N57+'[2]Appendix 3'!N57+'[3]Appendix 3'!N57</f>
        <v>0</v>
      </c>
      <c r="J15" s="37">
        <f>'[3]Appendix 3'!P57</f>
        <v>351</v>
      </c>
      <c r="K15" s="29">
        <f t="shared" si="3"/>
        <v>0</v>
      </c>
      <c r="L15" s="29">
        <f t="shared" si="4"/>
        <v>0</v>
      </c>
      <c r="M15" s="29">
        <f t="shared" si="5"/>
        <v>18.75</v>
      </c>
      <c r="N15" s="67">
        <v>26.8</v>
      </c>
    </row>
    <row r="16" spans="2:14" ht="15.5" x14ac:dyDescent="0.35">
      <c r="B16" s="28">
        <f t="shared" si="6"/>
        <v>10</v>
      </c>
      <c r="C16" s="51" t="s">
        <v>59</v>
      </c>
      <c r="D16" s="55">
        <f>'[1]Appendix 3'!D58</f>
        <v>3270</v>
      </c>
      <c r="E16" s="37">
        <f>'[1]Appendix 3'!F58+'[2]Appendix 3'!F58+'[3]Appendix 3'!F58</f>
        <v>1198</v>
      </c>
      <c r="F16" s="37">
        <f>'[1]Appendix 3'!H58+'[2]Appendix 3'!H58+'[3]Appendix 3'!H58</f>
        <v>1065</v>
      </c>
      <c r="G16" s="37">
        <f>'[1]Appendix 3'!J58+'[2]Appendix 3'!J58+'[3]Appendix 3'!J58</f>
        <v>941</v>
      </c>
      <c r="H16" s="37">
        <f>'[1]Appendix 3'!L58+'[2]Appendix 3'!L58+'[3]Appendix 3'!L58</f>
        <v>5</v>
      </c>
      <c r="I16" s="37">
        <f>'[1]Appendix 3'!N58+'[2]Appendix 3'!N58+'[3]Appendix 3'!N58</f>
        <v>49</v>
      </c>
      <c r="J16" s="37">
        <f>'[3]Appendix 3'!P58</f>
        <v>3473</v>
      </c>
      <c r="K16" s="29">
        <f t="shared" si="3"/>
        <v>0.11190689346463742</v>
      </c>
      <c r="L16" s="29">
        <f t="shared" si="4"/>
        <v>1.0966875559534466</v>
      </c>
      <c r="M16" s="29">
        <f t="shared" si="5"/>
        <v>21.060877350044763</v>
      </c>
      <c r="N16" s="67">
        <v>26.4</v>
      </c>
    </row>
    <row r="17" spans="2:14" ht="15.5" x14ac:dyDescent="0.35">
      <c r="B17" s="28">
        <f t="shared" si="6"/>
        <v>11</v>
      </c>
      <c r="C17" s="51" t="s">
        <v>13</v>
      </c>
      <c r="D17" s="55">
        <f>'[1]Appendix 3'!D59</f>
        <v>48826</v>
      </c>
      <c r="E17" s="37">
        <f>'[1]Appendix 3'!F59+'[2]Appendix 3'!F59+'[3]Appendix 3'!F59</f>
        <v>64086</v>
      </c>
      <c r="F17" s="37">
        <f>'[1]Appendix 3'!H59+'[2]Appendix 3'!H59+'[3]Appendix 3'!H59</f>
        <v>0</v>
      </c>
      <c r="G17" s="37">
        <f>'[1]Appendix 3'!J59+'[2]Appendix 3'!J59+'[3]Appendix 3'!J59</f>
        <v>61993</v>
      </c>
      <c r="H17" s="37">
        <f>'[1]Appendix 3'!L59+'[2]Appendix 3'!L59+'[3]Appendix 3'!L59</f>
        <v>0</v>
      </c>
      <c r="I17" s="37">
        <f>'[1]Appendix 3'!N59+'[2]Appendix 3'!N59+'[3]Appendix 3'!N59</f>
        <v>8813</v>
      </c>
      <c r="J17" s="37">
        <f>'[3]Appendix 3'!P59</f>
        <v>42106</v>
      </c>
      <c r="K17" s="29">
        <f t="shared" si="3"/>
        <v>0</v>
      </c>
      <c r="L17" s="29">
        <f t="shared" si="4"/>
        <v>7.8051934249681167</v>
      </c>
      <c r="M17" s="29">
        <f t="shared" si="5"/>
        <v>54.90381890321666</v>
      </c>
      <c r="N17" s="67">
        <v>49.2</v>
      </c>
    </row>
    <row r="18" spans="2:14" ht="15.5" x14ac:dyDescent="0.35">
      <c r="B18" s="28">
        <f t="shared" si="6"/>
        <v>12</v>
      </c>
      <c r="C18" s="51" t="s">
        <v>63</v>
      </c>
      <c r="D18" s="55">
        <f>'[1]Appendix 3'!D60</f>
        <v>4572</v>
      </c>
      <c r="E18" s="37">
        <f>'[1]Appendix 3'!F60+'[2]Appendix 3'!F60+'[3]Appendix 3'!F60</f>
        <v>3355</v>
      </c>
      <c r="F18" s="37">
        <f>'[1]Appendix 3'!H60+'[2]Appendix 3'!H60+'[3]Appendix 3'!H60</f>
        <v>344</v>
      </c>
      <c r="G18" s="37">
        <f>'[1]Appendix 3'!J60+'[2]Appendix 3'!J60+'[3]Appendix 3'!J60</f>
        <v>2935</v>
      </c>
      <c r="H18" s="37">
        <f>'[1]Appendix 3'!L60+'[2]Appendix 3'!L60+'[3]Appendix 3'!L60</f>
        <v>225</v>
      </c>
      <c r="I18" s="37">
        <f>'[1]Appendix 3'!N60+'[2]Appendix 3'!N60+'[3]Appendix 3'!N60</f>
        <v>0</v>
      </c>
      <c r="J18" s="37">
        <f>'[3]Appendix 3'!P60</f>
        <v>4767</v>
      </c>
      <c r="K18" s="29">
        <f t="shared" si="3"/>
        <v>2.8384004036836128</v>
      </c>
      <c r="L18" s="29">
        <f t="shared" si="4"/>
        <v>0</v>
      </c>
      <c r="M18" s="29">
        <f t="shared" si="5"/>
        <v>37.02535637693957</v>
      </c>
      <c r="N18" s="67">
        <v>38.6</v>
      </c>
    </row>
    <row r="19" spans="2:14" ht="15.5" x14ac:dyDescent="0.35">
      <c r="B19" s="28">
        <f t="shared" si="6"/>
        <v>13</v>
      </c>
      <c r="C19" s="51" t="s">
        <v>40</v>
      </c>
      <c r="D19" s="55">
        <f>'[1]Appendix 3'!D61</f>
        <v>8493</v>
      </c>
      <c r="E19" s="37">
        <f>'[1]Appendix 3'!F61+'[2]Appendix 3'!F61+'[3]Appendix 3'!F61</f>
        <v>2681</v>
      </c>
      <c r="F19" s="37">
        <f>'[1]Appendix 3'!H61+'[2]Appendix 3'!H61+'[3]Appendix 3'!H61</f>
        <v>6093</v>
      </c>
      <c r="G19" s="37">
        <f>'[1]Appendix 3'!J61+'[2]Appendix 3'!J61+'[3]Appendix 3'!J61</f>
        <v>3283</v>
      </c>
      <c r="H19" s="37">
        <f>'[1]Appendix 3'!L61+'[2]Appendix 3'!L61+'[3]Appendix 3'!L61</f>
        <v>0</v>
      </c>
      <c r="I19" s="37">
        <f>'[1]Appendix 3'!N61+'[2]Appendix 3'!N61+'[3]Appendix 3'!N61</f>
        <v>108</v>
      </c>
      <c r="J19" s="37">
        <f>'[3]Appendix 3'!P61</f>
        <v>7783</v>
      </c>
      <c r="K19" s="29">
        <f t="shared" si="3"/>
        <v>0</v>
      </c>
      <c r="L19" s="29">
        <f t="shared" si="4"/>
        <v>0.9665294433506354</v>
      </c>
      <c r="M19" s="29">
        <f t="shared" si="5"/>
        <v>29.380705208519782</v>
      </c>
      <c r="N19" s="67">
        <v>17.7</v>
      </c>
    </row>
    <row r="20" spans="2:14" ht="15.5" x14ac:dyDescent="0.35">
      <c r="B20" s="28">
        <f t="shared" si="6"/>
        <v>14</v>
      </c>
      <c r="C20" s="51" t="s">
        <v>48</v>
      </c>
      <c r="D20" s="55">
        <f>'[1]Appendix 3'!D62</f>
        <v>9884</v>
      </c>
      <c r="E20" s="37">
        <f>'[1]Appendix 3'!F62+'[2]Appendix 3'!F62+'[3]Appendix 3'!F62</f>
        <v>33224</v>
      </c>
      <c r="F20" s="37">
        <f>'[1]Appendix 3'!H62+'[2]Appendix 3'!H62+'[3]Appendix 3'!H62</f>
        <v>7239</v>
      </c>
      <c r="G20" s="37">
        <f>'[1]Appendix 3'!J62+'[2]Appendix 3'!J62+'[3]Appendix 3'!J62</f>
        <v>36214</v>
      </c>
      <c r="H20" s="37">
        <f>'[1]Appendix 3'!L62+'[2]Appendix 3'!L62+'[3]Appendix 3'!L62</f>
        <v>74</v>
      </c>
      <c r="I20" s="37">
        <f>'[1]Appendix 3'!N62+'[2]Appendix 3'!N62+'[3]Appendix 3'!N62</f>
        <v>860</v>
      </c>
      <c r="J20" s="37">
        <f>'[3]Appendix 3'!P62</f>
        <v>5960</v>
      </c>
      <c r="K20" s="29">
        <f t="shared" si="3"/>
        <v>0.17166187250626336</v>
      </c>
      <c r="L20" s="29">
        <f t="shared" si="4"/>
        <v>1.9949893291268443</v>
      </c>
      <c r="M20" s="29">
        <f t="shared" si="5"/>
        <v>84.007608796511093</v>
      </c>
      <c r="N20" s="67">
        <v>68.900000000000006</v>
      </c>
    </row>
    <row r="21" spans="2:14" ht="15.5" x14ac:dyDescent="0.35">
      <c r="B21" s="28">
        <f t="shared" si="6"/>
        <v>15</v>
      </c>
      <c r="C21" s="51" t="s">
        <v>62</v>
      </c>
      <c r="D21" s="55">
        <f>'[1]Appendix 3'!D63</f>
        <v>1111</v>
      </c>
      <c r="E21" s="37">
        <f>'[1]Appendix 3'!F63+'[2]Appendix 3'!F63+'[3]Appendix 3'!F63</f>
        <v>2943</v>
      </c>
      <c r="F21" s="37">
        <f>'[1]Appendix 3'!H63+'[2]Appendix 3'!H63+'[3]Appendix 3'!H63</f>
        <v>4753</v>
      </c>
      <c r="G21" s="37">
        <f>'[1]Appendix 3'!J63+'[2]Appendix 3'!J63+'[3]Appendix 3'!J63</f>
        <v>2120</v>
      </c>
      <c r="H21" s="37">
        <f>'[1]Appendix 3'!L63+'[2]Appendix 3'!L63+'[3]Appendix 3'!L63</f>
        <v>28</v>
      </c>
      <c r="I21" s="37">
        <f>'[1]Appendix 3'!N63+'[2]Appendix 3'!N63+'[3]Appendix 3'!N63</f>
        <v>291</v>
      </c>
      <c r="J21" s="37">
        <f>'[3]Appendix 3'!P63</f>
        <v>1615</v>
      </c>
      <c r="K21" s="29">
        <f t="shared" si="3"/>
        <v>0.69067587567834243</v>
      </c>
      <c r="L21" s="29">
        <f t="shared" si="4"/>
        <v>7.1780957079427719</v>
      </c>
      <c r="M21" s="29">
        <f t="shared" si="5"/>
        <v>52.294030587074488</v>
      </c>
      <c r="N21" s="67">
        <v>65.900000000000006</v>
      </c>
    </row>
    <row r="22" spans="2:14" ht="15.5" x14ac:dyDescent="0.35">
      <c r="B22" s="28">
        <f t="shared" si="6"/>
        <v>16</v>
      </c>
      <c r="C22" s="51" t="s">
        <v>42</v>
      </c>
      <c r="D22" s="55">
        <f>'[1]Appendix 3'!D64</f>
        <v>719</v>
      </c>
      <c r="E22" s="37">
        <f>'[1]Appendix 3'!F64+'[2]Appendix 3'!F64+'[3]Appendix 3'!F64</f>
        <v>421</v>
      </c>
      <c r="F22" s="37">
        <f>'[1]Appendix 3'!H64+'[2]Appendix 3'!H64+'[3]Appendix 3'!H64</f>
        <v>228</v>
      </c>
      <c r="G22" s="37">
        <f>'[1]Appendix 3'!J64+'[2]Appendix 3'!J64+'[3]Appendix 3'!J64</f>
        <v>242</v>
      </c>
      <c r="H22" s="37">
        <f>'[1]Appendix 3'!L64+'[2]Appendix 3'!L64+'[3]Appendix 3'!L64</f>
        <v>0</v>
      </c>
      <c r="I22" s="37">
        <f>'[1]Appendix 3'!N64+'[2]Appendix 3'!N64+'[3]Appendix 3'!N64</f>
        <v>92</v>
      </c>
      <c r="J22" s="37">
        <f>'[3]Appendix 3'!P64</f>
        <v>806</v>
      </c>
      <c r="K22" s="29">
        <f t="shared" si="3"/>
        <v>0</v>
      </c>
      <c r="L22" s="29">
        <f t="shared" si="4"/>
        <v>8.0701754385964914</v>
      </c>
      <c r="M22" s="29">
        <f t="shared" si="5"/>
        <v>21.228070175438596</v>
      </c>
      <c r="N22" s="67">
        <v>35.5</v>
      </c>
    </row>
    <row r="23" spans="2:14" ht="15.5" x14ac:dyDescent="0.35">
      <c r="B23" s="28">
        <f t="shared" si="6"/>
        <v>17</v>
      </c>
      <c r="C23" s="51" t="s">
        <v>49</v>
      </c>
      <c r="D23" s="55">
        <f>'[1]Appendix 3'!D65</f>
        <v>982</v>
      </c>
      <c r="E23" s="37">
        <f>'[1]Appendix 3'!F65+'[2]Appendix 3'!F65+'[3]Appendix 3'!F65</f>
        <v>48</v>
      </c>
      <c r="F23" s="37">
        <f>'[1]Appendix 3'!H65+'[2]Appendix 3'!H65+'[3]Appendix 3'!H65</f>
        <v>50</v>
      </c>
      <c r="G23" s="37">
        <f>'[1]Appendix 3'!J65+'[2]Appendix 3'!J65+'[3]Appendix 3'!J65</f>
        <v>34</v>
      </c>
      <c r="H23" s="37">
        <f>'[1]Appendix 3'!L65+'[2]Appendix 3'!L65+'[3]Appendix 3'!L65</f>
        <v>0</v>
      </c>
      <c r="I23" s="37">
        <f>'[1]Appendix 3'!N65+'[2]Appendix 3'!N65+'[3]Appendix 3'!N65</f>
        <v>0</v>
      </c>
      <c r="J23" s="37">
        <f>'[3]Appendix 3'!P65</f>
        <v>996</v>
      </c>
      <c r="K23" s="29">
        <f t="shared" si="3"/>
        <v>0</v>
      </c>
      <c r="L23" s="29">
        <f t="shared" si="4"/>
        <v>0</v>
      </c>
      <c r="M23" s="29">
        <f t="shared" si="5"/>
        <v>3.3009708737864081</v>
      </c>
      <c r="N23" s="67">
        <v>2</v>
      </c>
    </row>
    <row r="24" spans="2:14" ht="15.5" x14ac:dyDescent="0.35">
      <c r="B24" s="28">
        <f t="shared" si="6"/>
        <v>18</v>
      </c>
      <c r="C24" s="51" t="s">
        <v>77</v>
      </c>
      <c r="D24" s="55">
        <f>'[1]Appendix 3'!D66</f>
        <v>1864</v>
      </c>
      <c r="E24" s="37">
        <f>'[1]Appendix 3'!F66+'[2]Appendix 3'!F66+'[3]Appendix 3'!F66</f>
        <v>1946</v>
      </c>
      <c r="F24" s="37">
        <f>'[1]Appendix 3'!H66+'[2]Appendix 3'!H66+'[3]Appendix 3'!H66</f>
        <v>1033</v>
      </c>
      <c r="G24" s="37">
        <f>'[1]Appendix 3'!J66+'[2]Appendix 3'!J66+'[3]Appendix 3'!J66</f>
        <v>1363</v>
      </c>
      <c r="H24" s="37">
        <f>'[1]Appendix 3'!L66+'[2]Appendix 3'!L66+'[3]Appendix 3'!L66</f>
        <v>0</v>
      </c>
      <c r="I24" s="37">
        <f>'[1]Appendix 3'!N66+'[2]Appendix 3'!N66+'[3]Appendix 3'!N66</f>
        <v>137</v>
      </c>
      <c r="J24" s="37">
        <f>'[3]Appendix 3'!P66</f>
        <v>2310</v>
      </c>
      <c r="K24" s="29">
        <f t="shared" si="3"/>
        <v>0</v>
      </c>
      <c r="L24" s="29">
        <f t="shared" si="4"/>
        <v>3.5958005249343832</v>
      </c>
      <c r="M24" s="29">
        <f t="shared" si="5"/>
        <v>35.774278215223099</v>
      </c>
      <c r="N24" s="67">
        <v>31.9</v>
      </c>
    </row>
    <row r="25" spans="2:14" ht="15.5" x14ac:dyDescent="0.35">
      <c r="B25" s="28">
        <f t="shared" si="6"/>
        <v>19</v>
      </c>
      <c r="C25" s="51" t="s">
        <v>76</v>
      </c>
      <c r="D25" s="55">
        <f>'[1]Appendix 3'!D67</f>
        <v>388710</v>
      </c>
      <c r="E25" s="37">
        <f>'[1]Appendix 3'!F67+'[2]Appendix 3'!F67+'[3]Appendix 3'!F67</f>
        <v>1400250</v>
      </c>
      <c r="F25" s="37">
        <f>'[1]Appendix 3'!H67+'[2]Appendix 3'!H67+'[3]Appendix 3'!H67</f>
        <v>0</v>
      </c>
      <c r="G25" s="37">
        <f>'[1]Appendix 3'!J67+'[2]Appendix 3'!J67+'[3]Appendix 3'!J67</f>
        <v>1253026</v>
      </c>
      <c r="H25" s="37">
        <f>'[1]Appendix 3'!L67+'[2]Appendix 3'!L67+'[3]Appendix 3'!L67</f>
        <v>0</v>
      </c>
      <c r="I25" s="37">
        <f>'[1]Appendix 3'!N67+'[2]Appendix 3'!N67+'[3]Appendix 3'!N67</f>
        <v>0</v>
      </c>
      <c r="J25" s="37">
        <f>'[3]Appendix 3'!P67</f>
        <v>569353</v>
      </c>
      <c r="K25" s="29">
        <f t="shared" si="3"/>
        <v>0</v>
      </c>
      <c r="L25" s="29">
        <f t="shared" si="4"/>
        <v>0</v>
      </c>
      <c r="M25" s="29">
        <f t="shared" si="5"/>
        <v>68.757706272954195</v>
      </c>
      <c r="N25" s="67">
        <v>71.2</v>
      </c>
    </row>
    <row r="26" spans="2:14" ht="15.5" x14ac:dyDescent="0.35">
      <c r="B26" s="28">
        <f t="shared" si="6"/>
        <v>20</v>
      </c>
      <c r="C26" s="52" t="s">
        <v>14</v>
      </c>
      <c r="D26" s="55">
        <f>'[1]Appendix 3'!D68</f>
        <v>5302</v>
      </c>
      <c r="E26" s="37">
        <f>'[1]Appendix 3'!F68+'[2]Appendix 3'!F68+'[3]Appendix 3'!F68</f>
        <v>2491</v>
      </c>
      <c r="F26" s="37">
        <f>'[1]Appendix 3'!H68+'[2]Appendix 3'!H68+'[3]Appendix 3'!H68</f>
        <v>335</v>
      </c>
      <c r="G26" s="37">
        <f>'[1]Appendix 3'!J68+'[2]Appendix 3'!J68+'[3]Appendix 3'!J68</f>
        <v>1905</v>
      </c>
      <c r="H26" s="37">
        <f>'[1]Appendix 3'!L68+'[2]Appendix 3'!L68+'[3]Appendix 3'!L68</f>
        <v>0</v>
      </c>
      <c r="I26" s="37">
        <f>'[1]Appendix 3'!N68+'[2]Appendix 3'!N68+'[3]Appendix 3'!N68</f>
        <v>50</v>
      </c>
      <c r="J26" s="37">
        <f>'[3]Appendix 3'!P68</f>
        <v>5680</v>
      </c>
      <c r="K26" s="29">
        <f t="shared" si="3"/>
        <v>0</v>
      </c>
      <c r="L26" s="29">
        <f t="shared" si="4"/>
        <v>0.65487884741322855</v>
      </c>
      <c r="M26" s="29">
        <f t="shared" si="5"/>
        <v>24.95088408644401</v>
      </c>
      <c r="N26" s="67">
        <v>38.200000000000003</v>
      </c>
    </row>
    <row r="27" spans="2:14" ht="15.5" x14ac:dyDescent="0.35">
      <c r="B27" s="28">
        <f t="shared" si="6"/>
        <v>21</v>
      </c>
      <c r="C27" s="51" t="s">
        <v>61</v>
      </c>
      <c r="D27" s="55">
        <f>'[1]Appendix 3'!D69</f>
        <v>8841</v>
      </c>
      <c r="E27" s="37">
        <f>'[1]Appendix 3'!F69+'[2]Appendix 3'!F69+'[3]Appendix 3'!F69</f>
        <v>1047</v>
      </c>
      <c r="F27" s="37">
        <f>'[1]Appendix 3'!H69+'[2]Appendix 3'!H69+'[3]Appendix 3'!H69</f>
        <v>495</v>
      </c>
      <c r="G27" s="37">
        <f>'[1]Appendix 3'!J69+'[2]Appendix 3'!J69+'[3]Appendix 3'!J69</f>
        <v>1105</v>
      </c>
      <c r="H27" s="37">
        <f>'[1]Appendix 3'!L69+'[2]Appendix 3'!L69+'[3]Appendix 3'!L69</f>
        <v>24</v>
      </c>
      <c r="I27" s="37">
        <f>'[1]Appendix 3'!N69+'[2]Appendix 3'!N69+'[3]Appendix 3'!N69</f>
        <v>228</v>
      </c>
      <c r="J27" s="37">
        <f>'[3]Appendix 3'!P69</f>
        <v>8531</v>
      </c>
      <c r="K27" s="29">
        <f t="shared" si="3"/>
        <v>0.24271844660194172</v>
      </c>
      <c r="L27" s="29">
        <f t="shared" si="4"/>
        <v>2.3058252427184467</v>
      </c>
      <c r="M27" s="29">
        <f t="shared" si="5"/>
        <v>11.175161812297734</v>
      </c>
      <c r="N27" s="67">
        <v>7.2</v>
      </c>
    </row>
    <row r="28" spans="2:14" ht="15.5" x14ac:dyDescent="0.35">
      <c r="B28" s="28">
        <f t="shared" si="6"/>
        <v>22</v>
      </c>
      <c r="C28" s="51" t="s">
        <v>39</v>
      </c>
      <c r="D28" s="55">
        <f>'[1]Appendix 3'!D70</f>
        <v>16646</v>
      </c>
      <c r="E28" s="37">
        <f>'[1]Appendix 3'!F70+'[2]Appendix 3'!F70+'[3]Appendix 3'!F70</f>
        <v>109137</v>
      </c>
      <c r="F28" s="37">
        <f>'[1]Appendix 3'!H70+'[2]Appendix 3'!H70+'[3]Appendix 3'!H70</f>
        <v>203</v>
      </c>
      <c r="G28" s="37">
        <f>'[1]Appendix 3'!J70+'[2]Appendix 3'!J70+'[3]Appendix 3'!J70</f>
        <v>98281</v>
      </c>
      <c r="H28" s="37">
        <f>'[1]Appendix 3'!L70+'[2]Appendix 3'!L70+'[3]Appendix 3'!L70</f>
        <v>10449</v>
      </c>
      <c r="I28" s="37">
        <f>'[1]Appendix 3'!N70+'[2]Appendix 3'!N70+'[3]Appendix 3'!N70</f>
        <v>0</v>
      </c>
      <c r="J28" s="37">
        <f>'[3]Appendix 3'!P70</f>
        <v>17053</v>
      </c>
      <c r="K28" s="29">
        <f t="shared" si="3"/>
        <v>8.3071639251727181</v>
      </c>
      <c r="L28" s="29">
        <f t="shared" si="4"/>
        <v>0</v>
      </c>
      <c r="M28" s="29">
        <f t="shared" si="5"/>
        <v>78.135360104306628</v>
      </c>
      <c r="N28" s="67">
        <v>81.599999999999994</v>
      </c>
    </row>
    <row r="29" spans="2:14" ht="15.5" x14ac:dyDescent="0.35">
      <c r="B29" s="28">
        <f t="shared" si="6"/>
        <v>23</v>
      </c>
      <c r="C29" s="51" t="s">
        <v>43</v>
      </c>
      <c r="D29" s="55">
        <f>'[1]Appendix 3'!D71</f>
        <v>429</v>
      </c>
      <c r="E29" s="37">
        <f>'[1]Appendix 3'!F71+'[2]Appendix 3'!F71+'[3]Appendix 3'!F71</f>
        <v>299</v>
      </c>
      <c r="F29" s="37">
        <f>'[1]Appendix 3'!H71+'[2]Appendix 3'!H71+'[3]Appendix 3'!H71</f>
        <v>0</v>
      </c>
      <c r="G29" s="37">
        <f>'[1]Appendix 3'!J71+'[2]Appendix 3'!J71+'[3]Appendix 3'!J71</f>
        <v>348</v>
      </c>
      <c r="H29" s="37">
        <f>'[1]Appendix 3'!L71+'[2]Appendix 3'!L71+'[3]Appendix 3'!L71</f>
        <v>0</v>
      </c>
      <c r="I29" s="37">
        <f>'[1]Appendix 3'!N71+'[2]Appendix 3'!N71+'[3]Appendix 3'!N71</f>
        <v>43</v>
      </c>
      <c r="J29" s="37">
        <f>'[3]Appendix 3'!P71</f>
        <v>337</v>
      </c>
      <c r="K29" s="29">
        <f t="shared" si="3"/>
        <v>0</v>
      </c>
      <c r="L29" s="29">
        <f t="shared" si="4"/>
        <v>5.906593406593406</v>
      </c>
      <c r="M29" s="29">
        <f t="shared" si="5"/>
        <v>47.802197802197803</v>
      </c>
      <c r="N29" s="67">
        <v>43.4</v>
      </c>
    </row>
    <row r="30" spans="2:14" ht="15.5" x14ac:dyDescent="0.35">
      <c r="B30" s="28">
        <f t="shared" si="6"/>
        <v>24</v>
      </c>
      <c r="C30" s="52" t="s">
        <v>71</v>
      </c>
      <c r="D30" s="55">
        <f>'[1]Appendix 3'!D72</f>
        <v>2934</v>
      </c>
      <c r="E30" s="37">
        <f>'[1]Appendix 3'!F72+'[2]Appendix 3'!F72+'[3]Appendix 3'!F72</f>
        <v>1199</v>
      </c>
      <c r="F30" s="37">
        <f>'[1]Appendix 3'!H72+'[2]Appendix 3'!H72+'[3]Appendix 3'!H72</f>
        <v>1108</v>
      </c>
      <c r="G30" s="37">
        <f>'[1]Appendix 3'!J72+'[2]Appendix 3'!J72+'[3]Appendix 3'!J72</f>
        <v>472</v>
      </c>
      <c r="H30" s="37">
        <f>'[1]Appendix 3'!L72+'[2]Appendix 3'!L72+'[3]Appendix 3'!L72</f>
        <v>0</v>
      </c>
      <c r="I30" s="37">
        <f>'[1]Appendix 3'!N72+'[2]Appendix 3'!N72+'[3]Appendix 3'!N72</f>
        <v>64</v>
      </c>
      <c r="J30" s="37">
        <f>'[3]Appendix 3'!P72</f>
        <v>3597</v>
      </c>
      <c r="K30" s="29">
        <f t="shared" si="3"/>
        <v>0</v>
      </c>
      <c r="L30" s="29">
        <f t="shared" si="4"/>
        <v>1.5485119767723203</v>
      </c>
      <c r="M30" s="29">
        <f t="shared" si="5"/>
        <v>11.420275828695862</v>
      </c>
      <c r="N30" s="67">
        <v>10.199999999999999</v>
      </c>
    </row>
    <row r="31" spans="2:14" ht="15.5" x14ac:dyDescent="0.35">
      <c r="B31" s="28">
        <f t="shared" si="6"/>
        <v>25</v>
      </c>
      <c r="C31" s="51" t="s">
        <v>70</v>
      </c>
      <c r="D31" s="55">
        <f>'[1]Appendix 3'!D73</f>
        <v>10047</v>
      </c>
      <c r="E31" s="37">
        <f>'[1]Appendix 3'!F73+'[2]Appendix 3'!F73+'[3]Appendix 3'!F73</f>
        <v>28789</v>
      </c>
      <c r="F31" s="37">
        <f>'[1]Appendix 3'!H73+'[2]Appendix 3'!H73+'[3]Appendix 3'!H73</f>
        <v>0</v>
      </c>
      <c r="G31" s="37">
        <f>'[1]Appendix 3'!J73+'[2]Appendix 3'!J73+'[3]Appendix 3'!J73</f>
        <v>24884</v>
      </c>
      <c r="H31" s="37">
        <f>'[1]Appendix 3'!L73+'[2]Appendix 3'!L73+'[3]Appendix 3'!L73</f>
        <v>504</v>
      </c>
      <c r="I31" s="37">
        <f>'[1]Appendix 3'!N73+'[2]Appendix 3'!N73+'[3]Appendix 3'!N73</f>
        <v>66</v>
      </c>
      <c r="J31" s="37">
        <f>'[3]Appendix 3'!P73</f>
        <v>13382</v>
      </c>
      <c r="K31" s="29">
        <f t="shared" si="3"/>
        <v>1.2977649603460706</v>
      </c>
      <c r="L31" s="29">
        <f t="shared" si="4"/>
        <v>0.1699454114738902</v>
      </c>
      <c r="M31" s="29">
        <f t="shared" si="5"/>
        <v>64.074569986610356</v>
      </c>
      <c r="N31" s="67">
        <v>34.6</v>
      </c>
    </row>
    <row r="32" spans="2:14" ht="15.5" x14ac:dyDescent="0.35">
      <c r="B32" s="28">
        <f t="shared" si="6"/>
        <v>26</v>
      </c>
      <c r="C32" s="51" t="s">
        <v>52</v>
      </c>
      <c r="D32" s="55">
        <f>'[1]Appendix 3'!D74</f>
        <v>2778</v>
      </c>
      <c r="E32" s="37">
        <f>'[1]Appendix 3'!F74+'[2]Appendix 3'!F74+'[3]Appendix 3'!F74</f>
        <v>1881</v>
      </c>
      <c r="F32" s="37">
        <f>'[1]Appendix 3'!H74+'[2]Appendix 3'!H74+'[3]Appendix 3'!H74</f>
        <v>0</v>
      </c>
      <c r="G32" s="37">
        <f>'[1]Appendix 3'!J74+'[2]Appendix 3'!J74+'[3]Appendix 3'!J74</f>
        <v>1700</v>
      </c>
      <c r="H32" s="37">
        <f>'[1]Appendix 3'!L74+'[2]Appendix 3'!L74+'[3]Appendix 3'!L74</f>
        <v>0</v>
      </c>
      <c r="I32" s="37">
        <f>'[1]Appendix 3'!N74+'[2]Appendix 3'!N74+'[3]Appendix 3'!N74</f>
        <v>14</v>
      </c>
      <c r="J32" s="37">
        <f>'[3]Appendix 3'!P74</f>
        <v>2945</v>
      </c>
      <c r="K32" s="29">
        <f t="shared" si="3"/>
        <v>0</v>
      </c>
      <c r="L32" s="29">
        <f t="shared" si="4"/>
        <v>0.30049366816913503</v>
      </c>
      <c r="M32" s="29">
        <f t="shared" si="5"/>
        <v>36.488516849109246</v>
      </c>
      <c r="N32" s="67">
        <v>31.7</v>
      </c>
    </row>
    <row r="33" spans="1:15" ht="15.5" x14ac:dyDescent="0.35">
      <c r="B33" s="28">
        <f t="shared" si="6"/>
        <v>27</v>
      </c>
      <c r="C33" s="51" t="s">
        <v>58</v>
      </c>
      <c r="D33" s="55">
        <f>'[1]Appendix 3'!D75</f>
        <v>3209</v>
      </c>
      <c r="E33" s="37">
        <f>'[1]Appendix 3'!F75+'[2]Appendix 3'!F75+'[3]Appendix 3'!F75</f>
        <v>908</v>
      </c>
      <c r="F33" s="37">
        <f>'[1]Appendix 3'!H75+'[2]Appendix 3'!H75+'[3]Appendix 3'!H75</f>
        <v>856</v>
      </c>
      <c r="G33" s="37">
        <f>'[1]Appendix 3'!J75+'[2]Appendix 3'!J75+'[3]Appendix 3'!J75</f>
        <v>830</v>
      </c>
      <c r="H33" s="37">
        <f>'[1]Appendix 3'!L75+'[2]Appendix 3'!L75+'[3]Appendix 3'!L75</f>
        <v>0</v>
      </c>
      <c r="I33" s="37">
        <f>'[1]Appendix 3'!N75+'[2]Appendix 3'!N75+'[3]Appendix 3'!N75</f>
        <v>2</v>
      </c>
      <c r="J33" s="37">
        <f>'[3]Appendix 3'!P75</f>
        <v>3285</v>
      </c>
      <c r="K33" s="29">
        <f t="shared" si="3"/>
        <v>0</v>
      </c>
      <c r="L33" s="29">
        <f t="shared" si="4"/>
        <v>4.8579062424095217E-2</v>
      </c>
      <c r="M33" s="29">
        <f t="shared" si="5"/>
        <v>20.160310905999516</v>
      </c>
      <c r="N33" s="67">
        <v>19.899999999999999</v>
      </c>
    </row>
    <row r="34" spans="1:15" ht="15.5" x14ac:dyDescent="0.35">
      <c r="B34" s="28">
        <f t="shared" si="6"/>
        <v>28</v>
      </c>
      <c r="C34" s="51" t="s">
        <v>66</v>
      </c>
      <c r="D34" s="55">
        <f>'[1]Appendix 3'!D76</f>
        <v>400</v>
      </c>
      <c r="E34" s="37">
        <f>'[1]Appendix 3'!F76+'[2]Appendix 3'!F76+'[3]Appendix 3'!F76</f>
        <v>856</v>
      </c>
      <c r="F34" s="37">
        <f>'[1]Appendix 3'!H76+'[2]Appendix 3'!H76+'[3]Appendix 3'!H76</f>
        <v>1509</v>
      </c>
      <c r="G34" s="37">
        <f>'[1]Appendix 3'!J76+'[2]Appendix 3'!J76+'[3]Appendix 3'!J76</f>
        <v>514</v>
      </c>
      <c r="H34" s="37">
        <f>'[1]Appendix 3'!L76+'[2]Appendix 3'!L76+'[3]Appendix 3'!L76</f>
        <v>12</v>
      </c>
      <c r="I34" s="37">
        <f>'[1]Appendix 3'!N76+'[2]Appendix 3'!N76+'[3]Appendix 3'!N76</f>
        <v>0</v>
      </c>
      <c r="J34" s="37">
        <f>'[3]Appendix 3'!P76</f>
        <v>730</v>
      </c>
      <c r="K34" s="29">
        <f t="shared" si="3"/>
        <v>0.95541401273885351</v>
      </c>
      <c r="L34" s="29">
        <f t="shared" si="4"/>
        <v>0</v>
      </c>
      <c r="M34" s="29">
        <f t="shared" si="5"/>
        <v>40.923566878980893</v>
      </c>
      <c r="N34" s="67">
        <v>61.7</v>
      </c>
    </row>
    <row r="35" spans="1:15" ht="15.5" x14ac:dyDescent="0.35">
      <c r="B35" s="28">
        <f t="shared" si="6"/>
        <v>29</v>
      </c>
      <c r="C35" s="52" t="s">
        <v>41</v>
      </c>
      <c r="D35" s="55">
        <f>'[1]Appendix 3'!D77</f>
        <v>37659</v>
      </c>
      <c r="E35" s="37">
        <f>'[1]Appendix 3'!F77+'[2]Appendix 3'!F77+'[3]Appendix 3'!F77</f>
        <v>61565</v>
      </c>
      <c r="F35" s="37">
        <f>'[1]Appendix 3'!H77+'[2]Appendix 3'!H77+'[3]Appendix 3'!H77</f>
        <v>1725</v>
      </c>
      <c r="G35" s="37">
        <f>'[1]Appendix 3'!J77+'[2]Appendix 3'!J77+'[3]Appendix 3'!J77</f>
        <v>56900</v>
      </c>
      <c r="H35" s="37">
        <f>'[1]Appendix 3'!L77+'[2]Appendix 3'!L77+'[3]Appendix 3'!L77</f>
        <v>3101</v>
      </c>
      <c r="I35" s="37">
        <f>'[1]Appendix 3'!N77+'[2]Appendix 3'!N77+'[3]Appendix 3'!N77</f>
        <v>0</v>
      </c>
      <c r="J35" s="37">
        <f>'[3]Appendix 3'!P77</f>
        <v>39223</v>
      </c>
      <c r="K35" s="29">
        <f t="shared" si="3"/>
        <v>3.1252519551721356</v>
      </c>
      <c r="L35" s="29">
        <f t="shared" si="4"/>
        <v>0</v>
      </c>
      <c r="M35" s="29">
        <f t="shared" si="5"/>
        <v>57.344997178102076</v>
      </c>
      <c r="N35" s="67">
        <v>59</v>
      </c>
    </row>
    <row r="36" spans="1:15" ht="15.5" x14ac:dyDescent="0.35">
      <c r="B36" s="28">
        <f t="shared" si="6"/>
        <v>30</v>
      </c>
      <c r="C36" s="51" t="s">
        <v>57</v>
      </c>
      <c r="D36" s="55">
        <f>'[1]Appendix 3'!D78</f>
        <v>0</v>
      </c>
      <c r="E36" s="37">
        <f>'[1]Appendix 3'!F78+'[2]Appendix 3'!F78+'[3]Appendix 3'!F78</f>
        <v>0</v>
      </c>
      <c r="F36" s="37">
        <f>'[1]Appendix 3'!H78+'[2]Appendix 3'!H78+'[3]Appendix 3'!H78</f>
        <v>0</v>
      </c>
      <c r="G36" s="37">
        <f>'[1]Appendix 3'!J78+'[2]Appendix 3'!J78+'[3]Appendix 3'!J78</f>
        <v>0</v>
      </c>
      <c r="H36" s="37">
        <f>'[1]Appendix 3'!L78+'[2]Appendix 3'!L78+'[3]Appendix 3'!L78</f>
        <v>0</v>
      </c>
      <c r="I36" s="37">
        <f>'[1]Appendix 3'!N78+'[2]Appendix 3'!N78+'[3]Appendix 3'!N78</f>
        <v>0</v>
      </c>
      <c r="J36" s="37">
        <f>'[3]Appendix 3'!P78</f>
        <v>0</v>
      </c>
      <c r="K36" s="29">
        <f t="shared" si="3"/>
        <v>0</v>
      </c>
      <c r="L36" s="29">
        <f t="shared" si="4"/>
        <v>0</v>
      </c>
      <c r="M36" s="29">
        <f t="shared" si="5"/>
        <v>0</v>
      </c>
      <c r="N36" s="67">
        <v>70.400000000000006</v>
      </c>
    </row>
    <row r="37" spans="1:15" ht="15.5" x14ac:dyDescent="0.35">
      <c r="B37" s="28">
        <f t="shared" si="6"/>
        <v>31</v>
      </c>
      <c r="C37" s="51" t="s">
        <v>56</v>
      </c>
      <c r="D37" s="55">
        <f>'[1]Appendix 3'!D79</f>
        <v>18941</v>
      </c>
      <c r="E37" s="37">
        <f>'[1]Appendix 3'!F79+'[2]Appendix 3'!F79+'[3]Appendix 3'!F79</f>
        <v>17901</v>
      </c>
      <c r="F37" s="37">
        <f>'[1]Appendix 3'!H79+'[2]Appendix 3'!H79+'[3]Appendix 3'!H79</f>
        <v>2611</v>
      </c>
      <c r="G37" s="37">
        <f>'[1]Appendix 3'!J79+'[2]Appendix 3'!J79+'[3]Appendix 3'!J79</f>
        <v>17980</v>
      </c>
      <c r="H37" s="37">
        <f>'[1]Appendix 3'!L79+'[2]Appendix 3'!L79+'[3]Appendix 3'!L79</f>
        <v>6</v>
      </c>
      <c r="I37" s="37">
        <f>'[1]Appendix 3'!N79+'[2]Appendix 3'!N79+'[3]Appendix 3'!N79</f>
        <v>103</v>
      </c>
      <c r="J37" s="37">
        <f>'[3]Appendix 3'!P79</f>
        <v>18753</v>
      </c>
      <c r="K37" s="29">
        <f t="shared" si="3"/>
        <v>1.6285760816459476E-2</v>
      </c>
      <c r="L37" s="29">
        <f t="shared" si="4"/>
        <v>0.27957222734922099</v>
      </c>
      <c r="M37" s="29">
        <f t="shared" si="5"/>
        <v>48.802996579990229</v>
      </c>
      <c r="N37" s="67">
        <v>52.8</v>
      </c>
    </row>
    <row r="38" spans="1:15" ht="15.5" x14ac:dyDescent="0.35">
      <c r="B38" s="28">
        <f t="shared" si="6"/>
        <v>32</v>
      </c>
      <c r="C38" s="51" t="s">
        <v>15</v>
      </c>
      <c r="D38" s="55">
        <f>'[1]Appendix 3'!D80</f>
        <v>10751</v>
      </c>
      <c r="E38" s="37">
        <f>'[1]Appendix 3'!F80+'[2]Appendix 3'!F80+'[3]Appendix 3'!F80</f>
        <v>4033</v>
      </c>
      <c r="F38" s="37">
        <f>'[1]Appendix 3'!H80+'[2]Appendix 3'!H80+'[3]Appendix 3'!H80</f>
        <v>0</v>
      </c>
      <c r="G38" s="37">
        <f>'[1]Appendix 3'!J80+'[2]Appendix 3'!J80+'[3]Appendix 3'!J80</f>
        <v>3611</v>
      </c>
      <c r="H38" s="37">
        <f>'[1]Appendix 3'!L80+'[2]Appendix 3'!L80+'[3]Appendix 3'!L80</f>
        <v>0</v>
      </c>
      <c r="I38" s="37">
        <f>'[1]Appendix 3'!N80+'[2]Appendix 3'!N80+'[3]Appendix 3'!N80</f>
        <v>0</v>
      </c>
      <c r="J38" s="37">
        <f>'[3]Appendix 3'!P80</f>
        <v>11173</v>
      </c>
      <c r="K38" s="29">
        <f t="shared" si="3"/>
        <v>0</v>
      </c>
      <c r="L38" s="29">
        <f t="shared" si="4"/>
        <v>0</v>
      </c>
      <c r="M38" s="29">
        <f t="shared" si="5"/>
        <v>24.425054112554111</v>
      </c>
      <c r="N38" s="67">
        <v>24.5</v>
      </c>
    </row>
    <row r="39" spans="1:15" ht="15.5" x14ac:dyDescent="0.35">
      <c r="B39" s="28">
        <f t="shared" si="6"/>
        <v>33</v>
      </c>
      <c r="C39" s="51" t="s">
        <v>64</v>
      </c>
      <c r="D39" s="55">
        <f>'[1]Appendix 3'!D81</f>
        <v>858</v>
      </c>
      <c r="E39" s="37">
        <f>'[1]Appendix 3'!F81+'[2]Appendix 3'!F81+'[3]Appendix 3'!F81</f>
        <v>608</v>
      </c>
      <c r="F39" s="37">
        <f>'[1]Appendix 3'!H81+'[2]Appendix 3'!H81+'[3]Appendix 3'!H81</f>
        <v>173</v>
      </c>
      <c r="G39" s="37">
        <f>'[1]Appendix 3'!J81+'[2]Appendix 3'!J81+'[3]Appendix 3'!J81</f>
        <v>461</v>
      </c>
      <c r="H39" s="37">
        <f>'[1]Appendix 3'!L81+'[2]Appendix 3'!L81+'[3]Appendix 3'!L81</f>
        <v>0</v>
      </c>
      <c r="I39" s="37">
        <f>'[1]Appendix 3'!N81+'[2]Appendix 3'!N81+'[3]Appendix 3'!N81</f>
        <v>180</v>
      </c>
      <c r="J39" s="37">
        <f>'[3]Appendix 3'!P81</f>
        <v>825</v>
      </c>
      <c r="K39" s="29">
        <f t="shared" si="3"/>
        <v>0</v>
      </c>
      <c r="L39" s="29">
        <f t="shared" si="4"/>
        <v>12.278308321964529</v>
      </c>
      <c r="M39" s="29">
        <f t="shared" si="5"/>
        <v>31.44611186903138</v>
      </c>
      <c r="N39" s="67">
        <v>26.1</v>
      </c>
    </row>
    <row r="40" spans="1:15" ht="15.5" x14ac:dyDescent="0.35">
      <c r="B40" s="28">
        <f t="shared" si="6"/>
        <v>34</v>
      </c>
      <c r="C40" s="51" t="s">
        <v>45</v>
      </c>
      <c r="D40" s="55">
        <f>'[1]Appendix 3'!D82</f>
        <v>40417</v>
      </c>
      <c r="E40" s="37">
        <f>'[1]Appendix 3'!F82+'[2]Appendix 3'!F82+'[3]Appendix 3'!F82</f>
        <v>47192</v>
      </c>
      <c r="F40" s="37">
        <f>'[1]Appendix 3'!H82+'[2]Appendix 3'!H82+'[3]Appendix 3'!H82</f>
        <v>217</v>
      </c>
      <c r="G40" s="37">
        <f>'[1]Appendix 3'!J82+'[2]Appendix 3'!J82+'[3]Appendix 3'!J82</f>
        <v>39676</v>
      </c>
      <c r="H40" s="37">
        <f>'[1]Appendix 3'!L82+'[2]Appendix 3'!L82+'[3]Appendix 3'!L82</f>
        <v>4</v>
      </c>
      <c r="I40" s="37">
        <f>'[1]Appendix 3'!N82+'[2]Appendix 3'!N82+'[3]Appendix 3'!N82</f>
        <v>0</v>
      </c>
      <c r="J40" s="37">
        <f>'[3]Appendix 3'!P82</f>
        <v>47929</v>
      </c>
      <c r="K40" s="29">
        <f t="shared" si="3"/>
        <v>4.5657409626864813E-3</v>
      </c>
      <c r="L40" s="29">
        <f t="shared" si="4"/>
        <v>0</v>
      </c>
      <c r="M40" s="29">
        <f t="shared" si="5"/>
        <v>45.287584608887215</v>
      </c>
      <c r="N40" s="67">
        <v>42</v>
      </c>
    </row>
    <row r="41" spans="1:15" ht="15.5" x14ac:dyDescent="0.35">
      <c r="B41" s="28">
        <f t="shared" si="6"/>
        <v>35</v>
      </c>
      <c r="C41" s="52" t="s">
        <v>16</v>
      </c>
      <c r="D41" s="55">
        <f>'[1]Appendix 3'!D83</f>
        <v>2522</v>
      </c>
      <c r="E41" s="37">
        <f>'[1]Appendix 3'!F83+'[2]Appendix 3'!F83+'[3]Appendix 3'!F83</f>
        <v>644</v>
      </c>
      <c r="F41" s="37">
        <f>'[1]Appendix 3'!H83+'[2]Appendix 3'!H83+'[3]Appendix 3'!H83</f>
        <v>656</v>
      </c>
      <c r="G41" s="37">
        <f>'[1]Appendix 3'!J83+'[2]Appendix 3'!J83+'[3]Appendix 3'!J83</f>
        <v>1211</v>
      </c>
      <c r="H41" s="37">
        <f>'[1]Appendix 3'!L83+'[2]Appendix 3'!L83+'[3]Appendix 3'!L83</f>
        <v>49</v>
      </c>
      <c r="I41" s="37">
        <f>'[1]Appendix 3'!N83+'[2]Appendix 3'!N83+'[3]Appendix 3'!N83</f>
        <v>176</v>
      </c>
      <c r="J41" s="37">
        <f>'[3]Appendix 3'!P83</f>
        <v>2022</v>
      </c>
      <c r="K41" s="29">
        <f t="shared" si="3"/>
        <v>1.417004048582996</v>
      </c>
      <c r="L41" s="29">
        <f t="shared" si="4"/>
        <v>5.089647194910353</v>
      </c>
      <c r="M41" s="29">
        <f t="shared" si="5"/>
        <v>35.020242914979754</v>
      </c>
      <c r="N41" s="67">
        <v>27.3</v>
      </c>
    </row>
    <row r="42" spans="1:15" ht="15.5" x14ac:dyDescent="0.35">
      <c r="B42" s="28">
        <f t="shared" si="6"/>
        <v>36</v>
      </c>
      <c r="C42" s="52" t="s">
        <v>65</v>
      </c>
      <c r="D42" s="55">
        <f>'[1]Appendix 3'!D84</f>
        <v>42444</v>
      </c>
      <c r="E42" s="37">
        <f>'[1]Appendix 3'!F84+'[2]Appendix 3'!F84+'[3]Appendix 3'!F84</f>
        <v>3034</v>
      </c>
      <c r="F42" s="37">
        <f>'[1]Appendix 3'!H84+'[2]Appendix 3'!H84+'[3]Appendix 3'!H84</f>
        <v>150</v>
      </c>
      <c r="G42" s="37">
        <f>'[1]Appendix 3'!J84+'[2]Appendix 3'!J84+'[3]Appendix 3'!J84</f>
        <v>3368</v>
      </c>
      <c r="H42" s="37">
        <f>'[1]Appendix 3'!L84+'[2]Appendix 3'!L84+'[3]Appendix 3'!L84</f>
        <v>0</v>
      </c>
      <c r="I42" s="37">
        <f>'[1]Appendix 3'!N84+'[2]Appendix 3'!N84+'[3]Appendix 3'!N84</f>
        <v>210</v>
      </c>
      <c r="J42" s="37">
        <f>'[3]Appendix 3'!P84</f>
        <v>41905</v>
      </c>
      <c r="K42" s="29">
        <f t="shared" si="3"/>
        <v>0</v>
      </c>
      <c r="L42" s="29">
        <f t="shared" si="4"/>
        <v>0.46171096893344771</v>
      </c>
      <c r="M42" s="29">
        <f t="shared" si="5"/>
        <v>7.4049644922278652</v>
      </c>
      <c r="N42" s="67">
        <v>7.9</v>
      </c>
    </row>
    <row r="43" spans="1:15" ht="15.5" x14ac:dyDescent="0.35">
      <c r="B43" s="28">
        <f t="shared" si="6"/>
        <v>37</v>
      </c>
      <c r="C43" s="52" t="s">
        <v>44</v>
      </c>
      <c r="D43" s="55">
        <f>'[1]Appendix 3'!D85</f>
        <v>1909</v>
      </c>
      <c r="E43" s="37">
        <f>'[1]Appendix 3'!F85+'[2]Appendix 3'!F85+'[3]Appendix 3'!F85</f>
        <v>1316</v>
      </c>
      <c r="F43" s="37">
        <f>'[1]Appendix 3'!H85+'[2]Appendix 3'!H85+'[3]Appendix 3'!H85</f>
        <v>1545</v>
      </c>
      <c r="G43" s="37">
        <f>'[1]Appendix 3'!J85+'[2]Appendix 3'!J85+'[3]Appendix 3'!J85</f>
        <v>920</v>
      </c>
      <c r="H43" s="37">
        <f>'[1]Appendix 3'!L85+'[2]Appendix 3'!L85+'[3]Appendix 3'!L85</f>
        <v>57</v>
      </c>
      <c r="I43" s="37">
        <f>'[1]Appendix 3'!N85+'[2]Appendix 3'!N85+'[3]Appendix 3'!N85</f>
        <v>434</v>
      </c>
      <c r="J43" s="37">
        <f>'[3]Appendix 3'!P85</f>
        <v>1814</v>
      </c>
      <c r="K43" s="29">
        <f t="shared" si="3"/>
        <v>1.7674418604651163</v>
      </c>
      <c r="L43" s="29">
        <f t="shared" si="4"/>
        <v>13.45736434108527</v>
      </c>
      <c r="M43" s="29">
        <f t="shared" si="5"/>
        <v>28.527131782945737</v>
      </c>
      <c r="N43" s="67">
        <v>50.2</v>
      </c>
    </row>
    <row r="44" spans="1:15" s="35" customFormat="1" ht="15.5" x14ac:dyDescent="0.35">
      <c r="A44" s="25"/>
      <c r="B44" s="28">
        <f t="shared" si="6"/>
        <v>38</v>
      </c>
      <c r="C44" s="52" t="s">
        <v>67</v>
      </c>
      <c r="D44" s="55">
        <f>'[1]Appendix 3'!D86</f>
        <v>0</v>
      </c>
      <c r="E44" s="37">
        <f>'[1]Appendix 3'!F86+'[2]Appendix 3'!F86+'[3]Appendix 3'!F86</f>
        <v>66</v>
      </c>
      <c r="F44" s="37">
        <f>'[1]Appendix 3'!H86+'[2]Appendix 3'!H86+'[3]Appendix 3'!H86</f>
        <v>0</v>
      </c>
      <c r="G44" s="37">
        <f>'[1]Appendix 3'!J86+'[2]Appendix 3'!J86+'[3]Appendix 3'!J86</f>
        <v>72</v>
      </c>
      <c r="H44" s="37">
        <f>'[1]Appendix 3'!L86+'[2]Appendix 3'!L86+'[3]Appendix 3'!L86</f>
        <v>0</v>
      </c>
      <c r="I44" s="37">
        <f>'[1]Appendix 3'!N86+'[2]Appendix 3'!N86+'[3]Appendix 3'!N86</f>
        <v>0</v>
      </c>
      <c r="J44" s="37">
        <f>'[3]Appendix 3'!P86</f>
        <v>2857</v>
      </c>
      <c r="K44" s="29">
        <f t="shared" si="3"/>
        <v>0</v>
      </c>
      <c r="L44" s="29">
        <f t="shared" si="4"/>
        <v>0</v>
      </c>
      <c r="M44" s="29">
        <f t="shared" si="5"/>
        <v>2.4581768521679757</v>
      </c>
      <c r="N44" s="67">
        <v>1.6</v>
      </c>
    </row>
    <row r="45" spans="1:15" ht="16" thickBot="1" x14ac:dyDescent="0.4">
      <c r="B45" s="30"/>
      <c r="C45" s="53" t="s">
        <v>12</v>
      </c>
      <c r="D45" s="42">
        <f t="shared" ref="D45:J45" si="7">SUM(D7:D44)</f>
        <v>775970</v>
      </c>
      <c r="E45" s="21">
        <f t="shared" si="7"/>
        <v>2024073</v>
      </c>
      <c r="F45" s="21">
        <f t="shared" si="7"/>
        <v>39136</v>
      </c>
      <c r="G45" s="21">
        <f t="shared" si="7"/>
        <v>1831049</v>
      </c>
      <c r="H45" s="21">
        <f t="shared" si="7"/>
        <v>14647</v>
      </c>
      <c r="I45" s="21">
        <f t="shared" si="7"/>
        <v>16413</v>
      </c>
      <c r="J45" s="21">
        <f t="shared" si="7"/>
        <v>974355</v>
      </c>
      <c r="K45" s="65">
        <f>IFERROR((H45/SUM($G45:$J45))*100,0)</f>
        <v>0.51638236903412138</v>
      </c>
      <c r="L45" s="22">
        <f>IFERROR((I45/SUM($G45:$J45))*100,0)</f>
        <v>0.57864298647893997</v>
      </c>
      <c r="M45" s="22">
        <f>IFERROR((G45/SUM($G45:$J45))*100,0)</f>
        <v>64.553930527586459</v>
      </c>
      <c r="N45" s="31">
        <v>65.8</v>
      </c>
    </row>
    <row r="46" spans="1:15" x14ac:dyDescent="0.35">
      <c r="K46" s="66"/>
      <c r="L46" s="26"/>
      <c r="M46" s="26"/>
      <c r="N46" s="26"/>
      <c r="O46" s="64"/>
    </row>
    <row r="47" spans="1:15" hidden="1" x14ac:dyDescent="0.35">
      <c r="D47" s="27"/>
      <c r="E47" s="27"/>
      <c r="F47" s="27"/>
      <c r="G47" s="27"/>
      <c r="H47" s="27"/>
      <c r="I47" s="27"/>
      <c r="J47" s="27"/>
    </row>
    <row r="48" spans="1:15" hidden="1" x14ac:dyDescent="0.35">
      <c r="D48" s="25">
        <f>'[4]Appendix 3'!$D$85</f>
        <v>2468</v>
      </c>
      <c r="E48" s="25">
        <f>+'[5]Appendix 3'!$F$85+'[6]Appendix 3'!$F$85+'[4]Appendix 3'!$F$85</f>
        <v>929527</v>
      </c>
      <c r="F48" s="25">
        <f>+'[5]Appendix 3'!H85+'[6]Appendix 3'!H85+'[4]Appendix 3'!H85</f>
        <v>22020</v>
      </c>
      <c r="G48" s="25">
        <f>+'[5]Appendix 3'!J85+'[6]Appendix 3'!J85+'[4]Appendix 3'!J85</f>
        <v>869143</v>
      </c>
      <c r="H48" s="25">
        <f>+'[5]Appendix 3'!L85+'[6]Appendix 3'!L85+'[4]Appendix 3'!L85</f>
        <v>6594</v>
      </c>
      <c r="I48" s="25">
        <f>+'[5]Appendix 3'!N85+'[6]Appendix 3'!N85+'[4]Appendix 3'!N85</f>
        <v>9537</v>
      </c>
      <c r="J48" s="25">
        <f>'[5]Appendix 3'!$P$85</f>
        <v>622541</v>
      </c>
    </row>
    <row r="49" spans="4:14" hidden="1" x14ac:dyDescent="0.35">
      <c r="D49" s="27"/>
    </row>
    <row r="50" spans="4:14" hidden="1" x14ac:dyDescent="0.35">
      <c r="D50" s="27">
        <f>D45-D48</f>
        <v>773502</v>
      </c>
      <c r="E50" s="27">
        <f t="shared" ref="E50:J50" si="8">E45-E48</f>
        <v>1094546</v>
      </c>
      <c r="F50" s="27">
        <f t="shared" si="8"/>
        <v>17116</v>
      </c>
      <c r="G50" s="27">
        <f t="shared" si="8"/>
        <v>961906</v>
      </c>
      <c r="H50" s="27">
        <f t="shared" si="8"/>
        <v>8053</v>
      </c>
      <c r="I50" s="27">
        <f t="shared" si="8"/>
        <v>6876</v>
      </c>
      <c r="J50" s="27">
        <f t="shared" si="8"/>
        <v>351814</v>
      </c>
    </row>
    <row r="51" spans="4:14" x14ac:dyDescent="0.35">
      <c r="J51" s="27"/>
      <c r="N51" s="26"/>
    </row>
    <row r="53" spans="4:14" x14ac:dyDescent="0.35">
      <c r="D53" s="27"/>
    </row>
    <row r="54" spans="4:14" x14ac:dyDescent="0.35">
      <c r="D54" s="27"/>
      <c r="E54" s="27"/>
      <c r="F54" s="27"/>
      <c r="G54" s="27"/>
      <c r="H54" s="27"/>
      <c r="I54" s="27"/>
      <c r="J54" s="27"/>
    </row>
  </sheetData>
  <sheetProtection algorithmName="SHA-512" hashValue="9tfU2o7meWztPa8ALzEbhmp5ezM9fJFjRj3qfVAB50uz8Jbr4GLS1UfmkcZAQFBitWL2MQe3iWeICqBG8AR1QA==" saltValue="NzU7gax3uPRPd3UeT8mZFA=="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showGridLines="0" tabSelected="1" topLeftCell="B1" zoomScale="59" zoomScaleNormal="59" zoomScaleSheetLayoutView="100" workbookViewId="0">
      <selection activeCell="F16" sqref="F16"/>
    </sheetView>
  </sheetViews>
  <sheetFormatPr defaultColWidth="9.1796875" defaultRowHeight="14.5" x14ac:dyDescent="0.35"/>
  <cols>
    <col min="1" max="1" width="17.1796875" style="25" customWidth="1"/>
    <col min="2" max="2" width="5.54296875" style="25" bestFit="1" customWidth="1"/>
    <col min="3" max="3" width="49.81640625" style="25" bestFit="1" customWidth="1"/>
    <col min="4" max="4" width="23.81640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1796875" style="25" customWidth="1"/>
    <col min="14" max="14" width="18" style="25" customWidth="1"/>
    <col min="15" max="15" width="12.1796875" style="25" bestFit="1" customWidth="1"/>
    <col min="16" max="16" width="12.453125" style="25" customWidth="1"/>
    <col min="17" max="17" width="11.54296875" style="25" bestFit="1" customWidth="1"/>
    <col min="18" max="18" width="15.1796875" style="25" customWidth="1"/>
    <col min="19" max="19" width="19.81640625" style="25" customWidth="1"/>
    <col min="20" max="20" width="20.81640625" style="25" customWidth="1"/>
    <col min="21" max="16384" width="9.1796875" style="25"/>
  </cols>
  <sheetData>
    <row r="1" spans="1:14" ht="30.75" customHeight="1" x14ac:dyDescent="0.35">
      <c r="L1" s="25" t="s">
        <v>98</v>
      </c>
    </row>
    <row r="2" spans="1:14" ht="15" thickBot="1" x14ac:dyDescent="0.4"/>
    <row r="3" spans="1:14" ht="27" customHeight="1" thickBot="1" x14ac:dyDescent="0.4">
      <c r="B3" s="110" t="s">
        <v>97</v>
      </c>
      <c r="C3" s="111"/>
      <c r="D3" s="111"/>
      <c r="E3" s="111"/>
      <c r="F3" s="111"/>
      <c r="G3" s="111"/>
      <c r="H3" s="111"/>
      <c r="I3" s="111"/>
      <c r="J3" s="111"/>
      <c r="K3" s="111"/>
      <c r="L3" s="111"/>
      <c r="M3" s="111"/>
      <c r="N3" s="112"/>
    </row>
    <row r="4" spans="1:14" ht="66" customHeight="1" x14ac:dyDescent="0.35">
      <c r="B4" s="104" t="s">
        <v>7</v>
      </c>
      <c r="C4" s="104" t="s">
        <v>8</v>
      </c>
      <c r="D4" s="106" t="s">
        <v>9</v>
      </c>
      <c r="E4" s="106" t="s">
        <v>87</v>
      </c>
      <c r="F4" s="106" t="s">
        <v>86</v>
      </c>
      <c r="G4" s="106" t="s">
        <v>10</v>
      </c>
      <c r="H4" s="106" t="s">
        <v>83</v>
      </c>
      <c r="I4" s="106" t="s">
        <v>35</v>
      </c>
      <c r="J4" s="106" t="s">
        <v>11</v>
      </c>
      <c r="K4" s="108" t="s">
        <v>84</v>
      </c>
      <c r="L4" s="106" t="s">
        <v>69</v>
      </c>
      <c r="M4" s="109" t="s">
        <v>74</v>
      </c>
      <c r="N4" s="96"/>
    </row>
    <row r="5" spans="1:14" ht="31" x14ac:dyDescent="0.35">
      <c r="B5" s="105"/>
      <c r="C5" s="105"/>
      <c r="D5" s="107"/>
      <c r="E5" s="107"/>
      <c r="F5" s="107"/>
      <c r="G5" s="107"/>
      <c r="H5" s="107"/>
      <c r="I5" s="107"/>
      <c r="J5" s="107"/>
      <c r="K5" s="102"/>
      <c r="L5" s="107"/>
      <c r="M5" s="49" t="s">
        <v>91</v>
      </c>
      <c r="N5" s="24" t="s">
        <v>92</v>
      </c>
    </row>
    <row r="6" spans="1:14" ht="26.25" customHeight="1" thickBot="1" x14ac:dyDescent="0.4">
      <c r="B6" s="113"/>
      <c r="C6" s="113"/>
      <c r="D6" s="47">
        <v>-1</v>
      </c>
      <c r="E6" s="47">
        <v>-2</v>
      </c>
      <c r="F6" s="47">
        <v>-3</v>
      </c>
      <c r="G6" s="47">
        <v>-4</v>
      </c>
      <c r="H6" s="47">
        <v>-5</v>
      </c>
      <c r="I6" s="47">
        <v>-6</v>
      </c>
      <c r="J6" s="47">
        <v>-7</v>
      </c>
      <c r="K6" s="47">
        <v>-8</v>
      </c>
      <c r="L6" s="47">
        <v>-9</v>
      </c>
      <c r="M6" s="47">
        <v>-10</v>
      </c>
      <c r="N6" s="57">
        <v>-11</v>
      </c>
    </row>
    <row r="7" spans="1:14" ht="15.5" x14ac:dyDescent="0.35">
      <c r="A7" s="27"/>
      <c r="B7" s="38">
        <v>1</v>
      </c>
      <c r="C7" s="40" t="s">
        <v>81</v>
      </c>
      <c r="D7" s="37">
        <f>'[1]Appendix 8'!D35</f>
        <v>379</v>
      </c>
      <c r="E7" s="37">
        <f>'[1]Appendix 8'!F35+'[2]Appendix 8'!F35+'[3]Appendix 8'!F35</f>
        <v>1878</v>
      </c>
      <c r="F7" s="37">
        <f>'[1]Appendix 8'!H35+'[2]Appendix 8'!H35+'[3]Appendix 8'!H35</f>
        <v>20</v>
      </c>
      <c r="G7" s="37">
        <f>'[1]Appendix 8'!J35+'[2]Appendix 8'!J35+'[3]Appendix 8'!J35</f>
        <v>1774</v>
      </c>
      <c r="H7" s="37">
        <f>'[1]Appendix 8'!L35+'[2]Appendix 8'!L35+'[3]Appendix 8'!L35</f>
        <v>0</v>
      </c>
      <c r="I7" s="37">
        <f>'[1]Appendix 8'!N35+'[2]Appendix 8'!N35+'[3]Appendix 8'!N35</f>
        <v>0</v>
      </c>
      <c r="J7" s="37">
        <f>'[3]Appendix 8'!P35</f>
        <v>483</v>
      </c>
      <c r="K7" s="44">
        <f>IFERROR((H7/SUM($G7:$J7))*100,0)</f>
        <v>0</v>
      </c>
      <c r="L7" s="44">
        <f>IFERROR((I7/SUM($G7:$J7))*100,0)</f>
        <v>0</v>
      </c>
      <c r="M7" s="48">
        <f>IFERROR((G7/SUM($G7:$J7))*100,0)</f>
        <v>78.599911386796634</v>
      </c>
      <c r="N7" s="58">
        <v>82.6</v>
      </c>
    </row>
    <row r="8" spans="1:14" ht="15.5" x14ac:dyDescent="0.35">
      <c r="A8" s="27"/>
      <c r="B8" s="59">
        <f>1+B7</f>
        <v>2</v>
      </c>
      <c r="C8" s="40" t="s">
        <v>79</v>
      </c>
      <c r="D8" s="37">
        <f>'[1]Appendix 8'!D36</f>
        <v>544</v>
      </c>
      <c r="E8" s="37">
        <f>'[1]Appendix 8'!F36+'[2]Appendix 8'!F36+'[3]Appendix 8'!F36</f>
        <v>2541</v>
      </c>
      <c r="F8" s="37">
        <f>'[1]Appendix 8'!H36+'[2]Appendix 8'!H36+'[3]Appendix 8'!H36</f>
        <v>0</v>
      </c>
      <c r="G8" s="37">
        <f>'[1]Appendix 8'!J36+'[2]Appendix 8'!J36+'[3]Appendix 8'!J36</f>
        <v>2523</v>
      </c>
      <c r="H8" s="37">
        <f>'[1]Appendix 8'!L36+'[2]Appendix 8'!L36+'[3]Appendix 8'!L36</f>
        <v>0</v>
      </c>
      <c r="I8" s="37">
        <f>'[1]Appendix 8'!N36+'[2]Appendix 8'!N36+'[3]Appendix 8'!N36</f>
        <v>21</v>
      </c>
      <c r="J8" s="37">
        <f>'[3]Appendix 8'!P36</f>
        <v>541</v>
      </c>
      <c r="K8" s="44">
        <f>IFERROR((H8/SUM($G8:$J8))*100,0)</f>
        <v>0</v>
      </c>
      <c r="L8" s="44">
        <f t="shared" ref="L8" si="0">IFERROR((I8/SUM($G8:$J8))*100,0)</f>
        <v>0.68071312803889783</v>
      </c>
      <c r="M8" s="48">
        <f>IFERROR((G8/SUM($G8:$J8))*100,0)</f>
        <v>81.782820097244738</v>
      </c>
      <c r="N8" s="58">
        <v>80.2</v>
      </c>
    </row>
    <row r="9" spans="1:14" ht="15.5" x14ac:dyDescent="0.35">
      <c r="A9" s="27"/>
      <c r="B9" s="59">
        <f t="shared" ref="B9:B31" si="1">1+B8</f>
        <v>3</v>
      </c>
      <c r="C9" s="23" t="s">
        <v>80</v>
      </c>
      <c r="D9" s="37">
        <f>'[1]Appendix 8'!D37</f>
        <v>3653</v>
      </c>
      <c r="E9" s="37">
        <f>'[1]Appendix 8'!F37+'[2]Appendix 8'!F37+'[3]Appendix 8'!F37</f>
        <v>24717</v>
      </c>
      <c r="F9" s="37">
        <f>'[1]Appendix 8'!H37+'[2]Appendix 8'!H37+'[3]Appendix 8'!H37</f>
        <v>0</v>
      </c>
      <c r="G9" s="37">
        <f>'[1]Appendix 8'!J37+'[2]Appendix 8'!J37+'[3]Appendix 8'!J37</f>
        <v>25403</v>
      </c>
      <c r="H9" s="37">
        <f>'[1]Appendix 8'!L37+'[2]Appendix 8'!L37+'[3]Appendix 8'!L37</f>
        <v>100</v>
      </c>
      <c r="I9" s="37">
        <f>'[1]Appendix 8'!N37+'[2]Appendix 8'!N37+'[3]Appendix 8'!N37</f>
        <v>0</v>
      </c>
      <c r="J9" s="37">
        <f>'[3]Appendix 8'!P37</f>
        <v>2867</v>
      </c>
      <c r="K9" s="44">
        <f t="shared" ref="K9:K31" si="2">IFERROR((H9/SUM($G9:$J9))*100,0)</f>
        <v>0.35248501938667609</v>
      </c>
      <c r="L9" s="44">
        <f t="shared" ref="L9:L31" si="3">IFERROR((I9/SUM($G9:$J9))*100,0)</f>
        <v>0</v>
      </c>
      <c r="M9" s="48">
        <f t="shared" ref="M9:M31" si="4">IFERROR((G9/SUM($G9:$J9))*100,0)</f>
        <v>89.54176947479732</v>
      </c>
      <c r="N9" s="58">
        <v>86.1</v>
      </c>
    </row>
    <row r="10" spans="1:14" ht="15.5" x14ac:dyDescent="0.35">
      <c r="A10" s="27"/>
      <c r="B10" s="59">
        <f t="shared" si="1"/>
        <v>4</v>
      </c>
      <c r="C10" s="23" t="s">
        <v>17</v>
      </c>
      <c r="D10" s="37">
        <f>'[1]Appendix 8'!D38</f>
        <v>12</v>
      </c>
      <c r="E10" s="37">
        <f>'[1]Appendix 8'!F38+'[2]Appendix 8'!F38+'[3]Appendix 8'!F38</f>
        <v>863</v>
      </c>
      <c r="F10" s="37">
        <f>'[1]Appendix 8'!H38+'[2]Appendix 8'!H38+'[3]Appendix 8'!H38</f>
        <v>0</v>
      </c>
      <c r="G10" s="37">
        <f>'[1]Appendix 8'!J38+'[2]Appendix 8'!J38+'[3]Appendix 8'!J38</f>
        <v>861</v>
      </c>
      <c r="H10" s="37">
        <f>'[1]Appendix 8'!L38+'[2]Appendix 8'!L38+'[3]Appendix 8'!L38</f>
        <v>0</v>
      </c>
      <c r="I10" s="37">
        <f>'[1]Appendix 8'!N38+'[2]Appendix 8'!N38+'[3]Appendix 8'!N38</f>
        <v>0</v>
      </c>
      <c r="J10" s="37">
        <f>'[3]Appendix 8'!P38</f>
        <v>16</v>
      </c>
      <c r="K10" s="44">
        <f t="shared" si="2"/>
        <v>0</v>
      </c>
      <c r="L10" s="44">
        <f t="shared" si="3"/>
        <v>0</v>
      </c>
      <c r="M10" s="48">
        <f t="shared" si="4"/>
        <v>98.175598631698975</v>
      </c>
      <c r="N10" s="58">
        <v>98.4</v>
      </c>
    </row>
    <row r="11" spans="1:14" ht="15.5" x14ac:dyDescent="0.35">
      <c r="A11" s="27"/>
      <c r="B11" s="59">
        <f t="shared" si="1"/>
        <v>5</v>
      </c>
      <c r="C11" s="23" t="s">
        <v>18</v>
      </c>
      <c r="D11" s="37">
        <f>'[1]Appendix 8'!D39</f>
        <v>2462</v>
      </c>
      <c r="E11" s="37">
        <f>'[1]Appendix 8'!F39+'[2]Appendix 8'!F39+'[3]Appendix 8'!F39</f>
        <v>2611</v>
      </c>
      <c r="F11" s="37">
        <f>'[1]Appendix 8'!H39+'[2]Appendix 8'!H39+'[3]Appendix 8'!H39</f>
        <v>1565</v>
      </c>
      <c r="G11" s="37">
        <f>'[1]Appendix 8'!J39+'[2]Appendix 8'!J39+'[3]Appendix 8'!J39</f>
        <v>2288</v>
      </c>
      <c r="H11" s="37">
        <f>'[1]Appendix 8'!L39+'[2]Appendix 8'!L39+'[3]Appendix 8'!L39</f>
        <v>0</v>
      </c>
      <c r="I11" s="37">
        <f>'[1]Appendix 8'!N39+'[2]Appendix 8'!N39+'[3]Appendix 8'!N39</f>
        <v>0</v>
      </c>
      <c r="J11" s="37">
        <f>'[3]Appendix 8'!P39</f>
        <v>2785</v>
      </c>
      <c r="K11" s="44">
        <f t="shared" si="2"/>
        <v>0</v>
      </c>
      <c r="L11" s="44">
        <f t="shared" si="3"/>
        <v>0</v>
      </c>
      <c r="M11" s="48">
        <f t="shared" si="4"/>
        <v>45.101517839542673</v>
      </c>
      <c r="N11" s="58">
        <v>51.4</v>
      </c>
    </row>
    <row r="12" spans="1:14" ht="15.5" x14ac:dyDescent="0.35">
      <c r="A12" s="27"/>
      <c r="B12" s="59">
        <f t="shared" si="1"/>
        <v>6</v>
      </c>
      <c r="C12" s="23" t="s">
        <v>19</v>
      </c>
      <c r="D12" s="37">
        <f>'[1]Appendix 8'!D40</f>
        <v>623</v>
      </c>
      <c r="E12" s="37">
        <f>'[1]Appendix 8'!F40+'[2]Appendix 8'!F40+'[3]Appendix 8'!F40</f>
        <v>595</v>
      </c>
      <c r="F12" s="37">
        <f>'[1]Appendix 8'!H40+'[2]Appendix 8'!H40+'[3]Appendix 8'!H40</f>
        <v>0</v>
      </c>
      <c r="G12" s="37">
        <f>'[1]Appendix 8'!J40+'[2]Appendix 8'!J40+'[3]Appendix 8'!J40</f>
        <v>402</v>
      </c>
      <c r="H12" s="37">
        <f>'[1]Appendix 8'!L40+'[2]Appendix 8'!L40+'[3]Appendix 8'!L40</f>
        <v>0</v>
      </c>
      <c r="I12" s="37">
        <f>'[1]Appendix 8'!N40+'[2]Appendix 8'!N40+'[3]Appendix 8'!N40</f>
        <v>0</v>
      </c>
      <c r="J12" s="37">
        <f>'[3]Appendix 8'!P40</f>
        <v>816</v>
      </c>
      <c r="K12" s="44">
        <f t="shared" si="2"/>
        <v>0</v>
      </c>
      <c r="L12" s="44">
        <f t="shared" si="3"/>
        <v>0</v>
      </c>
      <c r="M12" s="48">
        <f t="shared" si="4"/>
        <v>33.004926108374384</v>
      </c>
      <c r="N12" s="58">
        <v>47.8</v>
      </c>
    </row>
    <row r="13" spans="1:14" ht="15.5" x14ac:dyDescent="0.35">
      <c r="A13" s="27"/>
      <c r="B13" s="59">
        <f t="shared" si="1"/>
        <v>7</v>
      </c>
      <c r="C13" s="23" t="s">
        <v>20</v>
      </c>
      <c r="D13" s="37">
        <f>'[1]Appendix 8'!D41</f>
        <v>3</v>
      </c>
      <c r="E13" s="37">
        <f>'[1]Appendix 8'!F41+'[2]Appendix 8'!F41+'[3]Appendix 8'!F41</f>
        <v>1012</v>
      </c>
      <c r="F13" s="37">
        <f>'[1]Appendix 8'!H41+'[2]Appendix 8'!H41+'[3]Appendix 8'!H41</f>
        <v>0</v>
      </c>
      <c r="G13" s="37">
        <f>'[1]Appendix 8'!J41+'[2]Appendix 8'!J41+'[3]Appendix 8'!J41</f>
        <v>1009</v>
      </c>
      <c r="H13" s="37">
        <f>'[1]Appendix 8'!L41+'[2]Appendix 8'!L41+'[3]Appendix 8'!L41</f>
        <v>0</v>
      </c>
      <c r="I13" s="37">
        <f>'[1]Appendix 8'!N41+'[2]Appendix 8'!N41+'[3]Appendix 8'!N41</f>
        <v>0</v>
      </c>
      <c r="J13" s="37">
        <f>'[3]Appendix 8'!P41</f>
        <v>6</v>
      </c>
      <c r="K13" s="44">
        <f t="shared" si="2"/>
        <v>0</v>
      </c>
      <c r="L13" s="44">
        <f t="shared" si="3"/>
        <v>0</v>
      </c>
      <c r="M13" s="48">
        <f t="shared" si="4"/>
        <v>99.408866995073893</v>
      </c>
      <c r="N13" s="58">
        <v>99.9</v>
      </c>
    </row>
    <row r="14" spans="1:14" ht="15.5" x14ac:dyDescent="0.35">
      <c r="A14" s="27"/>
      <c r="B14" s="59">
        <f t="shared" si="1"/>
        <v>8</v>
      </c>
      <c r="C14" s="23" t="s">
        <v>21</v>
      </c>
      <c r="D14" s="37">
        <f>'[1]Appendix 8'!D42</f>
        <v>143</v>
      </c>
      <c r="E14" s="37">
        <f>'[1]Appendix 8'!F42+'[2]Appendix 8'!F42+'[3]Appendix 8'!F42</f>
        <v>83</v>
      </c>
      <c r="F14" s="37">
        <f>'[1]Appendix 8'!H42+'[2]Appendix 8'!H42+'[3]Appendix 8'!H42</f>
        <v>0</v>
      </c>
      <c r="G14" s="37">
        <f>'[1]Appendix 8'!J42+'[2]Appendix 8'!J42+'[3]Appendix 8'!J42</f>
        <v>82</v>
      </c>
      <c r="H14" s="37">
        <f>'[1]Appendix 8'!L42+'[2]Appendix 8'!L42+'[3]Appendix 8'!L42</f>
        <v>0</v>
      </c>
      <c r="I14" s="37">
        <f>'[1]Appendix 8'!N42+'[2]Appendix 8'!N42+'[3]Appendix 8'!N42</f>
        <v>0</v>
      </c>
      <c r="J14" s="37">
        <f>'[3]Appendix 8'!P42</f>
        <v>144</v>
      </c>
      <c r="K14" s="44">
        <f t="shared" si="2"/>
        <v>0</v>
      </c>
      <c r="L14" s="44">
        <f t="shared" si="3"/>
        <v>0</v>
      </c>
      <c r="M14" s="48">
        <f t="shared" si="4"/>
        <v>36.283185840707965</v>
      </c>
      <c r="N14" s="58">
        <v>34.1</v>
      </c>
    </row>
    <row r="15" spans="1:14" ht="15.5" x14ac:dyDescent="0.35">
      <c r="A15" s="27"/>
      <c r="B15" s="59">
        <f t="shared" si="1"/>
        <v>9</v>
      </c>
      <c r="C15" s="23" t="s">
        <v>22</v>
      </c>
      <c r="D15" s="37">
        <f>'[1]Appendix 8'!D43</f>
        <v>2688</v>
      </c>
      <c r="E15" s="37">
        <f>'[1]Appendix 8'!F43+'[2]Appendix 8'!F43+'[3]Appendix 8'!F43</f>
        <v>19053</v>
      </c>
      <c r="F15" s="37">
        <f>'[1]Appendix 8'!H43+'[2]Appendix 8'!H43+'[3]Appendix 8'!H43</f>
        <v>0</v>
      </c>
      <c r="G15" s="37">
        <f>'[1]Appendix 8'!J43+'[2]Appendix 8'!J43+'[3]Appendix 8'!J43</f>
        <v>19062</v>
      </c>
      <c r="H15" s="37">
        <f>'[1]Appendix 8'!L43+'[2]Appendix 8'!L43+'[3]Appendix 8'!L43</f>
        <v>13</v>
      </c>
      <c r="I15" s="37">
        <f>'[1]Appendix 8'!N43+'[2]Appendix 8'!N43+'[3]Appendix 8'!N43</f>
        <v>0</v>
      </c>
      <c r="J15" s="37">
        <f>'[3]Appendix 8'!P43</f>
        <v>2666</v>
      </c>
      <c r="K15" s="44">
        <f t="shared" si="2"/>
        <v>5.9794857642242766E-2</v>
      </c>
      <c r="L15" s="44">
        <f t="shared" si="3"/>
        <v>0</v>
      </c>
      <c r="M15" s="48">
        <f t="shared" si="4"/>
        <v>87.677659721263964</v>
      </c>
      <c r="N15" s="58">
        <v>86.4</v>
      </c>
    </row>
    <row r="16" spans="1:14" ht="15.5" x14ac:dyDescent="0.35">
      <c r="A16" s="27"/>
      <c r="B16" s="59">
        <f t="shared" si="1"/>
        <v>10</v>
      </c>
      <c r="C16" s="23" t="s">
        <v>23</v>
      </c>
      <c r="D16" s="37">
        <f>'[1]Appendix 8'!D44</f>
        <v>2484</v>
      </c>
      <c r="E16" s="37">
        <f>'[1]Appendix 8'!F44+'[2]Appendix 8'!F44+'[3]Appendix 8'!F44</f>
        <v>10883</v>
      </c>
      <c r="F16" s="37">
        <f>'[1]Appendix 8'!H44+'[2]Appendix 8'!H44+'[3]Appendix 8'!H44</f>
        <v>73</v>
      </c>
      <c r="G16" s="37">
        <f>'[1]Appendix 8'!J44+'[2]Appendix 8'!J44+'[3]Appendix 8'!J44</f>
        <v>10950</v>
      </c>
      <c r="H16" s="37">
        <f>'[1]Appendix 8'!L44+'[2]Appendix 8'!L44+'[3]Appendix 8'!L44</f>
        <v>3</v>
      </c>
      <c r="I16" s="37">
        <f>'[1]Appendix 8'!N44+'[2]Appendix 8'!N44+'[3]Appendix 8'!N44</f>
        <v>3</v>
      </c>
      <c r="J16" s="37">
        <f>'[3]Appendix 8'!P44</f>
        <v>2411</v>
      </c>
      <c r="K16" s="44">
        <f t="shared" si="2"/>
        <v>2.2443330590259592E-2</v>
      </c>
      <c r="L16" s="44">
        <f t="shared" si="3"/>
        <v>2.2443330590259592E-2</v>
      </c>
      <c r="M16" s="48">
        <f t="shared" si="4"/>
        <v>81.918156654447515</v>
      </c>
      <c r="N16" s="58">
        <v>80.599999999999994</v>
      </c>
    </row>
    <row r="17" spans="1:14" ht="15.5" x14ac:dyDescent="0.35">
      <c r="A17" s="27"/>
      <c r="B17" s="59">
        <f t="shared" si="1"/>
        <v>11</v>
      </c>
      <c r="C17" s="23" t="s">
        <v>14</v>
      </c>
      <c r="D17" s="37">
        <f>'[1]Appendix 8'!D45</f>
        <v>352</v>
      </c>
      <c r="E17" s="37">
        <f>'[1]Appendix 8'!F45+'[2]Appendix 8'!F45+'[3]Appendix 8'!F45</f>
        <v>1515</v>
      </c>
      <c r="F17" s="37">
        <f>'[1]Appendix 8'!H45+'[2]Appendix 8'!H45+'[3]Appendix 8'!H45</f>
        <v>0</v>
      </c>
      <c r="G17" s="37">
        <f>'[1]Appendix 8'!J45+'[2]Appendix 8'!J45+'[3]Appendix 8'!J45</f>
        <v>1446</v>
      </c>
      <c r="H17" s="37">
        <f>'[1]Appendix 8'!L45+'[2]Appendix 8'!L45+'[3]Appendix 8'!L45</f>
        <v>0</v>
      </c>
      <c r="I17" s="37">
        <f>'[1]Appendix 8'!N45+'[2]Appendix 8'!N45+'[3]Appendix 8'!N45</f>
        <v>0</v>
      </c>
      <c r="J17" s="37">
        <f>'[3]Appendix 8'!P45</f>
        <v>421</v>
      </c>
      <c r="K17" s="44">
        <f t="shared" si="2"/>
        <v>0</v>
      </c>
      <c r="L17" s="44">
        <f t="shared" si="3"/>
        <v>0</v>
      </c>
      <c r="M17" s="48">
        <f t="shared" si="4"/>
        <v>77.450455275843595</v>
      </c>
      <c r="N17" s="58">
        <v>79.900000000000006</v>
      </c>
    </row>
    <row r="18" spans="1:14" ht="15.5" x14ac:dyDescent="0.35">
      <c r="A18" s="27"/>
      <c r="B18" s="59">
        <f t="shared" si="1"/>
        <v>12</v>
      </c>
      <c r="C18" s="41" t="s">
        <v>24</v>
      </c>
      <c r="D18" s="37">
        <f>'[1]Appendix 8'!D46</f>
        <v>24</v>
      </c>
      <c r="E18" s="37">
        <f>'[1]Appendix 8'!F46+'[2]Appendix 8'!F46+'[3]Appendix 8'!F46</f>
        <v>50</v>
      </c>
      <c r="F18" s="37">
        <f>'[1]Appendix 8'!H46+'[2]Appendix 8'!H46+'[3]Appendix 8'!H46</f>
        <v>0</v>
      </c>
      <c r="G18" s="37">
        <f>'[1]Appendix 8'!J46+'[2]Appendix 8'!J46+'[3]Appendix 8'!J46</f>
        <v>24</v>
      </c>
      <c r="H18" s="37">
        <f>'[1]Appendix 8'!L46+'[2]Appendix 8'!L46+'[3]Appendix 8'!L46</f>
        <v>13</v>
      </c>
      <c r="I18" s="37">
        <f>'[1]Appendix 8'!N46+'[2]Appendix 8'!N46+'[3]Appendix 8'!N46</f>
        <v>0</v>
      </c>
      <c r="J18" s="37">
        <f>'[3]Appendix 8'!P46</f>
        <v>37</v>
      </c>
      <c r="K18" s="44">
        <f t="shared" si="2"/>
        <v>17.567567567567568</v>
      </c>
      <c r="L18" s="44">
        <f t="shared" si="3"/>
        <v>0</v>
      </c>
      <c r="M18" s="48">
        <f t="shared" si="4"/>
        <v>32.432432432432435</v>
      </c>
      <c r="N18" s="58">
        <v>58.2</v>
      </c>
    </row>
    <row r="19" spans="1:14" ht="15.5" x14ac:dyDescent="0.35">
      <c r="A19" s="27"/>
      <c r="B19" s="59">
        <f t="shared" si="1"/>
        <v>13</v>
      </c>
      <c r="C19" s="41" t="s">
        <v>78</v>
      </c>
      <c r="D19" s="37">
        <f>'[1]Appendix 8'!D47</f>
        <v>411</v>
      </c>
      <c r="E19" s="37">
        <f>'[1]Appendix 8'!F47+'[2]Appendix 8'!F47+'[3]Appendix 8'!F47</f>
        <v>712</v>
      </c>
      <c r="F19" s="37">
        <f>'[1]Appendix 8'!H47+'[2]Appendix 8'!H47+'[3]Appendix 8'!H47</f>
        <v>0</v>
      </c>
      <c r="G19" s="37">
        <f>'[1]Appendix 8'!J47+'[2]Appendix 8'!J47+'[3]Appendix 8'!J47</f>
        <v>680</v>
      </c>
      <c r="H19" s="37">
        <f>'[1]Appendix 8'!L47+'[2]Appendix 8'!L47+'[3]Appendix 8'!L47</f>
        <v>0</v>
      </c>
      <c r="I19" s="37">
        <f>'[1]Appendix 8'!N47+'[2]Appendix 8'!N47+'[3]Appendix 8'!N47</f>
        <v>0</v>
      </c>
      <c r="J19" s="37">
        <f>'[3]Appendix 8'!P47</f>
        <v>443</v>
      </c>
      <c r="K19" s="44">
        <f t="shared" si="2"/>
        <v>0</v>
      </c>
      <c r="L19" s="44">
        <f t="shared" si="3"/>
        <v>0</v>
      </c>
      <c r="M19" s="48">
        <f t="shared" si="4"/>
        <v>60.55209260908282</v>
      </c>
      <c r="N19" s="82">
        <v>54.1</v>
      </c>
    </row>
    <row r="20" spans="1:14" ht="15.5" x14ac:dyDescent="0.35">
      <c r="A20" s="27"/>
      <c r="B20" s="59">
        <f t="shared" si="1"/>
        <v>14</v>
      </c>
      <c r="C20" s="41" t="s">
        <v>25</v>
      </c>
      <c r="D20" s="37">
        <f>'[1]Appendix 8'!D48</f>
        <v>1159</v>
      </c>
      <c r="E20" s="37">
        <f>'[1]Appendix 8'!F48+'[2]Appendix 8'!F48+'[3]Appendix 8'!F48</f>
        <v>1800</v>
      </c>
      <c r="F20" s="37">
        <f>'[1]Appendix 8'!H48+'[2]Appendix 8'!H48+'[3]Appendix 8'!H48</f>
        <v>0</v>
      </c>
      <c r="G20" s="37">
        <f>'[1]Appendix 8'!J48+'[2]Appendix 8'!J48+'[3]Appendix 8'!J48</f>
        <v>1645</v>
      </c>
      <c r="H20" s="37">
        <f>'[1]Appendix 8'!L48+'[2]Appendix 8'!L48+'[3]Appendix 8'!L48</f>
        <v>0</v>
      </c>
      <c r="I20" s="37">
        <f>'[1]Appendix 8'!N48+'[2]Appendix 8'!N48+'[3]Appendix 8'!N48</f>
        <v>0</v>
      </c>
      <c r="J20" s="37">
        <f>'[3]Appendix 8'!P48</f>
        <v>1314</v>
      </c>
      <c r="K20" s="44">
        <f t="shared" si="2"/>
        <v>0</v>
      </c>
      <c r="L20" s="44">
        <f t="shared" si="3"/>
        <v>0</v>
      </c>
      <c r="M20" s="48">
        <f t="shared" si="4"/>
        <v>55.593105778979393</v>
      </c>
      <c r="N20" s="58">
        <v>65.3</v>
      </c>
    </row>
    <row r="21" spans="1:14" ht="15.5" x14ac:dyDescent="0.35">
      <c r="A21" s="27"/>
      <c r="B21" s="59">
        <f t="shared" si="1"/>
        <v>15</v>
      </c>
      <c r="C21" s="23" t="s">
        <v>26</v>
      </c>
      <c r="D21" s="37">
        <f>'[1]Appendix 8'!D49</f>
        <v>1708</v>
      </c>
      <c r="E21" s="37">
        <f>'[1]Appendix 8'!F49+'[2]Appendix 8'!F49+'[3]Appendix 8'!F49</f>
        <v>8374</v>
      </c>
      <c r="F21" s="37">
        <f>'[1]Appendix 8'!H49+'[2]Appendix 8'!H49+'[3]Appendix 8'!H49</f>
        <v>0</v>
      </c>
      <c r="G21" s="37">
        <f>'[1]Appendix 8'!J49+'[2]Appendix 8'!J49+'[3]Appendix 8'!J49</f>
        <v>8474</v>
      </c>
      <c r="H21" s="37">
        <f>'[1]Appendix 8'!L49+'[2]Appendix 8'!L49+'[3]Appendix 8'!L49</f>
        <v>0</v>
      </c>
      <c r="I21" s="37">
        <f>'[1]Appendix 8'!N49+'[2]Appendix 8'!N49+'[3]Appendix 8'!N49</f>
        <v>0</v>
      </c>
      <c r="J21" s="37">
        <f>'[3]Appendix 8'!P49</f>
        <v>1608</v>
      </c>
      <c r="K21" s="44">
        <f t="shared" si="2"/>
        <v>0</v>
      </c>
      <c r="L21" s="44">
        <f t="shared" si="3"/>
        <v>0</v>
      </c>
      <c r="M21" s="48">
        <f t="shared" si="4"/>
        <v>84.050783574687557</v>
      </c>
      <c r="N21" s="58">
        <v>83.3</v>
      </c>
    </row>
    <row r="22" spans="1:14" ht="15.5" x14ac:dyDescent="0.35">
      <c r="A22" s="27"/>
      <c r="B22" s="59">
        <f t="shared" si="1"/>
        <v>16</v>
      </c>
      <c r="C22" s="23" t="s">
        <v>27</v>
      </c>
      <c r="D22" s="37">
        <f>'[1]Appendix 8'!D50</f>
        <v>648</v>
      </c>
      <c r="E22" s="37">
        <f>'[1]Appendix 8'!F50+'[2]Appendix 8'!F50+'[3]Appendix 8'!F50</f>
        <v>292</v>
      </c>
      <c r="F22" s="37">
        <f>'[1]Appendix 8'!H50+'[2]Appendix 8'!H50+'[3]Appendix 8'!H50</f>
        <v>0</v>
      </c>
      <c r="G22" s="37">
        <f>'[1]Appendix 8'!J50+'[2]Appendix 8'!J50+'[3]Appendix 8'!J50</f>
        <v>272</v>
      </c>
      <c r="H22" s="37">
        <f>'[1]Appendix 8'!L50+'[2]Appendix 8'!L50+'[3]Appendix 8'!L50</f>
        <v>0</v>
      </c>
      <c r="I22" s="37">
        <f>'[1]Appendix 8'!N50+'[2]Appendix 8'!N50+'[3]Appendix 8'!N50</f>
        <v>0</v>
      </c>
      <c r="J22" s="37">
        <f>'[3]Appendix 8'!P50</f>
        <v>668</v>
      </c>
      <c r="K22" s="44">
        <f t="shared" si="2"/>
        <v>0</v>
      </c>
      <c r="L22" s="44">
        <f t="shared" si="3"/>
        <v>0</v>
      </c>
      <c r="M22" s="48">
        <f t="shared" si="4"/>
        <v>28.936170212765955</v>
      </c>
      <c r="N22" s="58">
        <v>25.8</v>
      </c>
    </row>
    <row r="23" spans="1:14" ht="15.5" x14ac:dyDescent="0.35">
      <c r="A23" s="27"/>
      <c r="B23" s="59">
        <f t="shared" si="1"/>
        <v>17</v>
      </c>
      <c r="C23" s="23" t="s">
        <v>28</v>
      </c>
      <c r="D23" s="37">
        <f>'[1]Appendix 8'!D51</f>
        <v>1661</v>
      </c>
      <c r="E23" s="37">
        <f>'[1]Appendix 8'!F51+'[2]Appendix 8'!F51+'[3]Appendix 8'!F51</f>
        <v>2340</v>
      </c>
      <c r="F23" s="37">
        <f>'[1]Appendix 8'!H51+'[2]Appendix 8'!H51+'[3]Appendix 8'!H51</f>
        <v>0</v>
      </c>
      <c r="G23" s="37">
        <f>'[1]Appendix 8'!J51+'[2]Appendix 8'!J51+'[3]Appendix 8'!J51</f>
        <v>2148</v>
      </c>
      <c r="H23" s="37">
        <f>'[1]Appendix 8'!L51+'[2]Appendix 8'!L51+'[3]Appendix 8'!L51</f>
        <v>2</v>
      </c>
      <c r="I23" s="37">
        <f>'[1]Appendix 8'!N51+'[2]Appendix 8'!N51+'[3]Appendix 8'!N51</f>
        <v>19</v>
      </c>
      <c r="J23" s="37">
        <f>'[3]Appendix 8'!P51</f>
        <v>1832</v>
      </c>
      <c r="K23" s="44">
        <f t="shared" si="2"/>
        <v>4.998750312421895E-2</v>
      </c>
      <c r="L23" s="44">
        <f t="shared" si="3"/>
        <v>0.47488127968007998</v>
      </c>
      <c r="M23" s="48">
        <f t="shared" si="4"/>
        <v>53.68657835541115</v>
      </c>
      <c r="N23" s="58">
        <v>55.6</v>
      </c>
    </row>
    <row r="24" spans="1:14" ht="15.5" x14ac:dyDescent="0.35">
      <c r="A24" s="27"/>
      <c r="B24" s="59">
        <f t="shared" si="1"/>
        <v>18</v>
      </c>
      <c r="C24" s="23" t="s">
        <v>29</v>
      </c>
      <c r="D24" s="37">
        <f>'[1]Appendix 8'!D52</f>
        <v>9436</v>
      </c>
      <c r="E24" s="37">
        <f>'[1]Appendix 8'!F52+'[2]Appendix 8'!F52+'[3]Appendix 8'!F52</f>
        <v>5317</v>
      </c>
      <c r="F24" s="37">
        <f>'[1]Appendix 8'!H52+'[2]Appendix 8'!H52+'[3]Appendix 8'!H52</f>
        <v>0</v>
      </c>
      <c r="G24" s="37">
        <f>'[1]Appendix 8'!J52+'[2]Appendix 8'!J52+'[3]Appendix 8'!J52</f>
        <v>4766</v>
      </c>
      <c r="H24" s="37">
        <f>'[1]Appendix 8'!L52+'[2]Appendix 8'!L52+'[3]Appendix 8'!L52</f>
        <v>0</v>
      </c>
      <c r="I24" s="37">
        <f>'[1]Appendix 8'!N52+'[2]Appendix 8'!N52+'[3]Appendix 8'!N52</f>
        <v>0</v>
      </c>
      <c r="J24" s="37">
        <f>'[3]Appendix 8'!P52</f>
        <v>9987</v>
      </c>
      <c r="K24" s="44">
        <f t="shared" si="2"/>
        <v>0</v>
      </c>
      <c r="L24" s="44">
        <f t="shared" si="3"/>
        <v>0</v>
      </c>
      <c r="M24" s="48">
        <f t="shared" si="4"/>
        <v>32.305293838541317</v>
      </c>
      <c r="N24" s="58">
        <v>31.6</v>
      </c>
    </row>
    <row r="25" spans="1:14" ht="15.5" x14ac:dyDescent="0.35">
      <c r="A25" s="27"/>
      <c r="B25" s="59">
        <f t="shared" si="1"/>
        <v>19</v>
      </c>
      <c r="C25" s="23" t="s">
        <v>30</v>
      </c>
      <c r="D25" s="37">
        <f>'[1]Appendix 8'!D53</f>
        <v>716</v>
      </c>
      <c r="E25" s="37">
        <f>'[1]Appendix 8'!F53+'[2]Appendix 8'!F53+'[3]Appendix 8'!F53</f>
        <v>1302</v>
      </c>
      <c r="F25" s="37">
        <f>'[1]Appendix 8'!H53+'[2]Appendix 8'!H53+'[3]Appendix 8'!H53</f>
        <v>0</v>
      </c>
      <c r="G25" s="37">
        <f>'[1]Appendix 8'!J53+'[2]Appendix 8'!J53+'[3]Appendix 8'!J53</f>
        <v>1248</v>
      </c>
      <c r="H25" s="37">
        <f>'[1]Appendix 8'!L53+'[2]Appendix 8'!L53+'[3]Appendix 8'!L53</f>
        <v>0</v>
      </c>
      <c r="I25" s="37">
        <f>'[1]Appendix 8'!N53+'[2]Appendix 8'!N53+'[3]Appendix 8'!N53</f>
        <v>0</v>
      </c>
      <c r="J25" s="37">
        <f>'[3]Appendix 8'!P53</f>
        <v>770</v>
      </c>
      <c r="K25" s="44">
        <f t="shared" si="2"/>
        <v>0</v>
      </c>
      <c r="L25" s="44">
        <f t="shared" si="3"/>
        <v>0</v>
      </c>
      <c r="M25" s="48">
        <f t="shared" si="4"/>
        <v>61.843409316154606</v>
      </c>
      <c r="N25" s="58">
        <v>61.3</v>
      </c>
    </row>
    <row r="26" spans="1:14" ht="15.5" x14ac:dyDescent="0.35">
      <c r="A26" s="27"/>
      <c r="B26" s="59">
        <f t="shared" si="1"/>
        <v>20</v>
      </c>
      <c r="C26" s="23" t="s">
        <v>31</v>
      </c>
      <c r="D26" s="37">
        <f>'[1]Appendix 8'!D54</f>
        <v>26</v>
      </c>
      <c r="E26" s="37">
        <f>'[1]Appendix 8'!F54+'[2]Appendix 8'!F54+'[3]Appendix 8'!F54</f>
        <v>36</v>
      </c>
      <c r="F26" s="37">
        <f>'[1]Appendix 8'!H54+'[2]Appendix 8'!H54+'[3]Appendix 8'!H54</f>
        <v>0</v>
      </c>
      <c r="G26" s="37">
        <f>'[1]Appendix 8'!J54+'[2]Appendix 8'!J54+'[3]Appendix 8'!J54</f>
        <v>35</v>
      </c>
      <c r="H26" s="37">
        <f>'[1]Appendix 8'!L54+'[2]Appendix 8'!L54+'[3]Appendix 8'!L54</f>
        <v>0</v>
      </c>
      <c r="I26" s="37">
        <f>'[1]Appendix 8'!N54+'[2]Appendix 8'!N54+'[3]Appendix 8'!N54</f>
        <v>0</v>
      </c>
      <c r="J26" s="37">
        <f>'[3]Appendix 8'!P54</f>
        <v>0</v>
      </c>
      <c r="K26" s="44">
        <f t="shared" si="2"/>
        <v>0</v>
      </c>
      <c r="L26" s="44">
        <f t="shared" si="3"/>
        <v>0</v>
      </c>
      <c r="M26" s="48">
        <f t="shared" si="4"/>
        <v>100</v>
      </c>
      <c r="N26" s="58">
        <v>76.8</v>
      </c>
    </row>
    <row r="27" spans="1:14" ht="15.5" x14ac:dyDescent="0.35">
      <c r="A27" s="27"/>
      <c r="B27" s="59">
        <f t="shared" si="1"/>
        <v>21</v>
      </c>
      <c r="C27" s="23" t="s">
        <v>32</v>
      </c>
      <c r="D27" s="37">
        <f>'[1]Appendix 8'!D55</f>
        <v>1829</v>
      </c>
      <c r="E27" s="37">
        <f>'[1]Appendix 8'!F55+'[2]Appendix 8'!F55+'[3]Appendix 8'!F55</f>
        <v>6150</v>
      </c>
      <c r="F27" s="37">
        <f>'[1]Appendix 8'!H55+'[2]Appendix 8'!H55+'[3]Appendix 8'!H55</f>
        <v>0</v>
      </c>
      <c r="G27" s="37">
        <f>'[1]Appendix 8'!J55+'[2]Appendix 8'!J55+'[3]Appendix 8'!J55</f>
        <v>5600</v>
      </c>
      <c r="H27" s="37">
        <f>'[1]Appendix 8'!L55+'[2]Appendix 8'!L55+'[3]Appendix 8'!L55</f>
        <v>28</v>
      </c>
      <c r="I27" s="37">
        <f>'[1]Appendix 8'!N55+'[2]Appendix 8'!N55+'[3]Appendix 8'!N55</f>
        <v>30</v>
      </c>
      <c r="J27" s="37">
        <f>'[3]Appendix 8'!P55</f>
        <v>2321</v>
      </c>
      <c r="K27" s="44">
        <f t="shared" si="2"/>
        <v>0.35092116806617368</v>
      </c>
      <c r="L27" s="44">
        <f t="shared" si="3"/>
        <v>0.37598696578518609</v>
      </c>
      <c r="M27" s="48">
        <f t="shared" si="4"/>
        <v>70.184233613234738</v>
      </c>
      <c r="N27" s="58">
        <v>70.3</v>
      </c>
    </row>
    <row r="28" spans="1:14" ht="15.5" x14ac:dyDescent="0.35">
      <c r="A28" s="27"/>
      <c r="B28" s="59">
        <f t="shared" si="1"/>
        <v>22</v>
      </c>
      <c r="C28" s="23" t="s">
        <v>15</v>
      </c>
      <c r="D28" s="37">
        <f>'[1]Appendix 8'!D56</f>
        <v>0</v>
      </c>
      <c r="E28" s="37">
        <f>'[1]Appendix 8'!F56+'[2]Appendix 8'!F56+'[3]Appendix 8'!F56</f>
        <v>0</v>
      </c>
      <c r="F28" s="37">
        <f>'[1]Appendix 8'!H56+'[2]Appendix 8'!H56+'[3]Appendix 8'!H56</f>
        <v>0</v>
      </c>
      <c r="G28" s="37">
        <f>'[1]Appendix 8'!J56+'[2]Appendix 8'!J56+'[3]Appendix 8'!J56</f>
        <v>0</v>
      </c>
      <c r="H28" s="37">
        <f>'[1]Appendix 8'!L56+'[2]Appendix 8'!L56+'[3]Appendix 8'!L56</f>
        <v>0</v>
      </c>
      <c r="I28" s="37">
        <f>'[1]Appendix 8'!N56+'[2]Appendix 8'!N56+'[3]Appendix 8'!N56</f>
        <v>0</v>
      </c>
      <c r="J28" s="37">
        <f>'[3]Appendix 8'!P56</f>
        <v>0</v>
      </c>
      <c r="K28" s="44">
        <f t="shared" si="2"/>
        <v>0</v>
      </c>
      <c r="L28" s="44">
        <f t="shared" si="3"/>
        <v>0</v>
      </c>
      <c r="M28" s="82" t="s">
        <v>75</v>
      </c>
      <c r="N28" s="82" t="s">
        <v>94</v>
      </c>
    </row>
    <row r="29" spans="1:14" ht="15.5" x14ac:dyDescent="0.35">
      <c r="A29" s="27"/>
      <c r="B29" s="59">
        <f t="shared" si="1"/>
        <v>23</v>
      </c>
      <c r="C29" s="23" t="s">
        <v>33</v>
      </c>
      <c r="D29" s="37">
        <f>'[1]Appendix 8'!D57</f>
        <v>143</v>
      </c>
      <c r="E29" s="37">
        <f>'[1]Appendix 8'!F57+'[2]Appendix 8'!F57+'[3]Appendix 8'!F57</f>
        <v>1219</v>
      </c>
      <c r="F29" s="37">
        <f>'[1]Appendix 8'!H57+'[2]Appendix 8'!H57+'[3]Appendix 8'!H57</f>
        <v>9</v>
      </c>
      <c r="G29" s="37">
        <f>'[1]Appendix 8'!J57+'[2]Appendix 8'!J57+'[3]Appendix 8'!J57</f>
        <v>1200</v>
      </c>
      <c r="H29" s="37">
        <f>'[1]Appendix 8'!L57+'[2]Appendix 8'!L57+'[3]Appendix 8'!L57</f>
        <v>1</v>
      </c>
      <c r="I29" s="37">
        <f>'[1]Appendix 8'!N57+'[2]Appendix 8'!N57+'[3]Appendix 8'!N57</f>
        <v>0</v>
      </c>
      <c r="J29" s="37">
        <f>'[3]Appendix 8'!P57</f>
        <v>161</v>
      </c>
      <c r="K29" s="44">
        <f t="shared" si="2"/>
        <v>7.3421439060205582E-2</v>
      </c>
      <c r="L29" s="44">
        <f t="shared" si="3"/>
        <v>0</v>
      </c>
      <c r="M29" s="48">
        <f t="shared" si="4"/>
        <v>88.105726872246692</v>
      </c>
      <c r="N29" s="58">
        <v>89.3</v>
      </c>
    </row>
    <row r="30" spans="1:14" ht="15.5" x14ac:dyDescent="0.35">
      <c r="A30" s="27"/>
      <c r="B30" s="59">
        <f t="shared" si="1"/>
        <v>24</v>
      </c>
      <c r="C30" s="23" t="s">
        <v>16</v>
      </c>
      <c r="D30" s="37">
        <f>'[1]Appendix 8'!D58</f>
        <v>106</v>
      </c>
      <c r="E30" s="37">
        <f>'[1]Appendix 8'!F58+'[2]Appendix 8'!F58+'[3]Appendix 8'!F58</f>
        <v>115</v>
      </c>
      <c r="F30" s="37">
        <f>'[1]Appendix 8'!H58+'[2]Appendix 8'!H58+'[3]Appendix 8'!H58</f>
        <v>0</v>
      </c>
      <c r="G30" s="37">
        <f>'[1]Appendix 8'!J58+'[2]Appendix 8'!J58+'[3]Appendix 8'!J58</f>
        <v>146</v>
      </c>
      <c r="H30" s="37">
        <f>'[1]Appendix 8'!L58+'[2]Appendix 8'!L58+'[3]Appendix 8'!L58</f>
        <v>0</v>
      </c>
      <c r="I30" s="37">
        <f>'[1]Appendix 8'!N58+'[2]Appendix 8'!N58+'[3]Appendix 8'!N58</f>
        <v>0</v>
      </c>
      <c r="J30" s="37">
        <f>'[3]Appendix 8'!P58</f>
        <v>75</v>
      </c>
      <c r="K30" s="44">
        <f t="shared" si="2"/>
        <v>0</v>
      </c>
      <c r="L30" s="44">
        <f t="shared" si="3"/>
        <v>0</v>
      </c>
      <c r="M30" s="48">
        <f t="shared" si="4"/>
        <v>66.063348416289585</v>
      </c>
      <c r="N30" s="58">
        <v>34.6</v>
      </c>
    </row>
    <row r="31" spans="1:14" s="35" customFormat="1" ht="15.5" x14ac:dyDescent="0.35">
      <c r="A31" s="36"/>
      <c r="B31" s="59">
        <f t="shared" si="1"/>
        <v>25</v>
      </c>
      <c r="C31" s="23" t="s">
        <v>34</v>
      </c>
      <c r="D31" s="37">
        <f>'[1]Appendix 8'!D59</f>
        <v>230</v>
      </c>
      <c r="E31" s="37">
        <f>'[1]Appendix 8'!F59+'[2]Appendix 8'!F59+'[3]Appendix 8'!F59</f>
        <v>1793</v>
      </c>
      <c r="F31" s="37">
        <f>'[1]Appendix 8'!H59+'[2]Appendix 8'!H59+'[3]Appendix 8'!H59</f>
        <v>0</v>
      </c>
      <c r="G31" s="37">
        <f>'[1]Appendix 8'!J59+'[2]Appendix 8'!J59+'[3]Appendix 8'!J59</f>
        <v>1809</v>
      </c>
      <c r="H31" s="37">
        <f>'[1]Appendix 8'!L59+'[2]Appendix 8'!L59+'[3]Appendix 8'!L59</f>
        <v>0</v>
      </c>
      <c r="I31" s="37">
        <f>'[1]Appendix 8'!N59+'[2]Appendix 8'!N59+'[3]Appendix 8'!N59</f>
        <v>1</v>
      </c>
      <c r="J31" s="37">
        <f>'[3]Appendix 8'!P59</f>
        <v>213</v>
      </c>
      <c r="K31" s="44">
        <f t="shared" si="2"/>
        <v>0</v>
      </c>
      <c r="L31" s="44">
        <f t="shared" si="3"/>
        <v>4.9431537320810674E-2</v>
      </c>
      <c r="M31" s="48">
        <f t="shared" si="4"/>
        <v>89.421651013346519</v>
      </c>
      <c r="N31" s="58">
        <v>88.7</v>
      </c>
    </row>
    <row r="32" spans="1:14" ht="16" thickBot="1" x14ac:dyDescent="0.4">
      <c r="B32" s="39"/>
      <c r="C32" s="42" t="s">
        <v>12</v>
      </c>
      <c r="D32" s="45">
        <f>SUM(D7:D31)</f>
        <v>31440</v>
      </c>
      <c r="E32" s="45">
        <f t="shared" ref="E32:I32" si="5">SUM(E7:E31)</f>
        <v>95251</v>
      </c>
      <c r="F32" s="45">
        <f t="shared" si="5"/>
        <v>1667</v>
      </c>
      <c r="G32" s="45">
        <f t="shared" si="5"/>
        <v>93847</v>
      </c>
      <c r="H32" s="45">
        <f t="shared" si="5"/>
        <v>160</v>
      </c>
      <c r="I32" s="45">
        <f t="shared" si="5"/>
        <v>74</v>
      </c>
      <c r="J32" s="45">
        <f>SUM(J7:J31)</f>
        <v>32585</v>
      </c>
      <c r="K32" s="63">
        <f t="shared" ref="K32" si="6">IFERROR((H32/SUM($G32:$J32))*100,0)</f>
        <v>0.12631645429712787</v>
      </c>
      <c r="L32" s="63">
        <f t="shared" ref="L32" si="7">IFERROR((I32/SUM($G32:$J32))*100,0)</f>
        <v>5.8421360112421647E-2</v>
      </c>
      <c r="M32" s="43">
        <f>IFERROR((G32/SUM($G32:$J32))*100,0)</f>
        <v>74.090126790140999</v>
      </c>
      <c r="N32" s="43">
        <v>73.900000000000006</v>
      </c>
    </row>
    <row r="33" spans="4:14" x14ac:dyDescent="0.35">
      <c r="D33" s="27"/>
      <c r="E33" s="27"/>
      <c r="F33" s="27"/>
      <c r="G33" s="27"/>
      <c r="H33" s="27"/>
      <c r="I33" s="27"/>
      <c r="J33" s="27"/>
      <c r="K33" s="66"/>
      <c r="L33" s="26"/>
    </row>
    <row r="34" spans="4:14" hidden="1" x14ac:dyDescent="0.35">
      <c r="D34" s="25">
        <f>'[4]Appendix 8'!$D$60</f>
        <v>30039</v>
      </c>
      <c r="E34" s="25">
        <f>+'[5]Appendix 8'!F60+'[6]Appendix 8'!F60+'[4]Appendix 8'!F60</f>
        <v>76248</v>
      </c>
    </row>
    <row r="35" spans="4:14" hidden="1" x14ac:dyDescent="0.35"/>
    <row r="36" spans="4:14" hidden="1" x14ac:dyDescent="0.35">
      <c r="D36" s="27">
        <f>D32-D34</f>
        <v>1401</v>
      </c>
      <c r="E36" s="27">
        <f t="shared" ref="E36" si="8">E32-E34</f>
        <v>19003</v>
      </c>
      <c r="F36" s="27"/>
      <c r="G36" s="27"/>
      <c r="H36" s="27"/>
      <c r="I36" s="27"/>
      <c r="J36" s="27"/>
    </row>
    <row r="38" spans="4:14" x14ac:dyDescent="0.35">
      <c r="N38" s="66"/>
    </row>
    <row r="39" spans="4:14" x14ac:dyDescent="0.35">
      <c r="D39" s="27"/>
      <c r="E39" s="27"/>
      <c r="F39" s="27"/>
      <c r="G39" s="27"/>
      <c r="H39" s="27"/>
      <c r="I39" s="27"/>
      <c r="J39" s="27"/>
    </row>
    <row r="40" spans="4:14" x14ac:dyDescent="0.35">
      <c r="G40" s="27"/>
      <c r="H40" s="27"/>
      <c r="I40" s="27"/>
      <c r="J40" s="27"/>
    </row>
    <row r="41" spans="4:14" x14ac:dyDescent="0.35">
      <c r="N41" s="81"/>
    </row>
  </sheetData>
  <sheetProtection algorithmName="SHA-512" hashValue="bxHgwJ1BZmrwyHTg9eE3yEDIBZjJAYMin7e77JSVPeav6SdVYib6K4SsNT/ZVRWkhlWJZ6cvuOV/A/Hke463SA==" saltValue="sX5tAZ/UBb7+s6z2PsD6Ag==" spinCount="100000" sheet="1" objects="1" scenarios="1"/>
  <sortState xmlns:xlrd2="http://schemas.microsoft.com/office/spreadsheetml/2017/richdata2" ref="C8:C31">
    <sortCondition ref="C8: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2020-01-27T13:36:47Z</cp:lastPrinted>
  <dcterms:created xsi:type="dcterms:W3CDTF">2017-01-23T12:55:01Z</dcterms:created>
  <dcterms:modified xsi:type="dcterms:W3CDTF">2021-12-01T11:33:16Z</dcterms:modified>
</cp:coreProperties>
</file>