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Jowiyo\Documents\DEE\WORK\IRA\CLAIMS REPORTS\"/>
    </mc:Choice>
  </mc:AlternateContent>
  <workbookProtection workbookPassword="E931" lockStructure="1"/>
  <bookViews>
    <workbookView xWindow="0" yWindow="0" windowWidth="21600" windowHeight="9735" activeTab="1"/>
  </bookViews>
  <sheets>
    <sheet name="Details" sheetId="1" r:id="rId1"/>
    <sheet name="Reliance and Limitations" sheetId="2" r:id="rId2"/>
    <sheet name="Appendix 1" sheetId="3" r:id="rId3"/>
    <sheet name="Appendix 2" sheetId="6" r:id="rId4"/>
    <sheet name="Appendix 3" sheetId="5" r:id="rId5"/>
  </sheets>
  <definedNames>
    <definedName name="_xlnm._FilterDatabase" localSheetId="4" hidden="1">'Appendix 3'!$D$4:$G$32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4" i="3" l="1"/>
  <c r="I44" i="6" l="1"/>
  <c r="I33" i="5"/>
  <c r="J44" i="6" l="1"/>
  <c r="F44" i="6"/>
  <c r="G44" i="6"/>
  <c r="D44" i="6"/>
  <c r="H44" i="6"/>
  <c r="E44" i="6"/>
  <c r="L44" i="6" l="1"/>
  <c r="K44" i="6"/>
  <c r="M44" i="6"/>
  <c r="E44" i="3" l="1"/>
  <c r="J33" i="5" l="1"/>
  <c r="H33" i="5"/>
  <c r="G33" i="5"/>
  <c r="F33" i="5"/>
  <c r="E33" i="5"/>
  <c r="D33" i="5"/>
  <c r="J44" i="3"/>
  <c r="H44" i="3"/>
  <c r="G44" i="3"/>
  <c r="F44" i="3"/>
  <c r="D44" i="3"/>
  <c r="L33" i="5" l="1"/>
  <c r="K44" i="3"/>
  <c r="M44" i="3"/>
  <c r="L44" i="3"/>
  <c r="M33" i="5"/>
  <c r="K33" i="5"/>
</calcChain>
</file>

<file path=xl/sharedStrings.xml><?xml version="1.0" encoding="utf-8"?>
<sst xmlns="http://schemas.openxmlformats.org/spreadsheetml/2006/main" count="160" uniqueCount="89">
  <si>
    <t>INSURANCE REGULATORY AUTHORITY</t>
  </si>
  <si>
    <t>Quarterly</t>
  </si>
  <si>
    <t>Annual</t>
  </si>
  <si>
    <t>Quarterly Claims Statistics</t>
  </si>
  <si>
    <t>QUARTER</t>
  </si>
  <si>
    <t xml:space="preserve"> YEAR</t>
  </si>
  <si>
    <t>No</t>
  </si>
  <si>
    <t>Name of Insurer</t>
  </si>
  <si>
    <t>Claims outstanding at
the beginning of the quarter</t>
  </si>
  <si>
    <t>Claims intimated during
the quarter</t>
  </si>
  <si>
    <t>Claims revived during
the quarter</t>
  </si>
  <si>
    <t>Claims paid
during the quarter</t>
  </si>
  <si>
    <t>Claims outstanding at
the end of the quarter</t>
  </si>
  <si>
    <t>Claim settlement
ratio %</t>
  </si>
  <si>
    <t>Industry</t>
  </si>
  <si>
    <t>The insurance information contained in this workbook has been extracted from the monthly summary of claims returns submitted to the Authority in line with the requirements of the Insurance Act. No adjustments have been made to the returns’ data except where necessary in consultation with the insurer(s).
The Publication of any summary of the returns in this report does not necessarily mean that the returns so summarized have satisfied all the requirements of the Insurance Act, or that the Commissioner of Insurance approves the accuracy or the contents of the returns.
Where necessary, figures have been adjusted to eliminate errors in totals due to rounding off.</t>
  </si>
  <si>
    <t>Two</t>
  </si>
  <si>
    <t>Appendix 1: Analysis of quarterly summary of number of liability claims under general insurance business for the quarter ended 30th June 2017</t>
  </si>
  <si>
    <t>Appendix 3: Analysis of quarterly summary of  number of claims under long-term insurance business for the quarter ended 30th June 2017</t>
  </si>
  <si>
    <t>Q1 2017</t>
  </si>
  <si>
    <t>Q2 2017
(4/(4+5+6+7))</t>
  </si>
  <si>
    <t xml:space="preserve">Q2 2017
(4/(4+5+6+7))
</t>
  </si>
  <si>
    <t>30th June</t>
  </si>
  <si>
    <t>AAR INSURANCE KENYA LIMITED</t>
  </si>
  <si>
    <t>AFRICAN MERCHANT ASSURANCE</t>
  </si>
  <si>
    <t>AIG INSURANCE COMPANY LIMITED</t>
  </si>
  <si>
    <t>APA INSURANCE COMPANY LIMITED</t>
  </si>
  <si>
    <t>CANNON ASSURANCE COMPANY</t>
  </si>
  <si>
    <t>CIC GENERAL INSURANCE COMPANY</t>
  </si>
  <si>
    <t>CORPORATE INSURANCE COMPANY</t>
  </si>
  <si>
    <t>DIRECTLINE ASSURANCE COMPANY</t>
  </si>
  <si>
    <t xml:space="preserve">FIRST ASSURANCE COMPANY </t>
  </si>
  <si>
    <t>GA INSURANCE LIMITED</t>
  </si>
  <si>
    <t>GEMINIA INSURANCE COMPANY</t>
  </si>
  <si>
    <t xml:space="preserve">HERITAGE INSURANCE COMPANY </t>
  </si>
  <si>
    <t xml:space="preserve">ICEA LION GENERAL INSURANCE </t>
  </si>
  <si>
    <t>INTRA-AFRICA ASSURANCE COMPANY</t>
  </si>
  <si>
    <t>INVESCO ASSURANCE COMPANY</t>
  </si>
  <si>
    <t xml:space="preserve">KENINDIA ASSURANCE COMPANY </t>
  </si>
  <si>
    <t>KENYA ORIENT INSURANCE COMPANY</t>
  </si>
  <si>
    <t>MADISON INSURANCE COMPANY</t>
  </si>
  <si>
    <t>MAYFAIR INSURANCE COMPANY</t>
  </si>
  <si>
    <t>OCCIDENTAL INSURANCE COMPANY</t>
  </si>
  <si>
    <t>PACIS INSURANCE COMPANY</t>
  </si>
  <si>
    <t xml:space="preserve">PHOENIX OF EAST AFRICA INSURANCE </t>
  </si>
  <si>
    <t xml:space="preserve">PIONEER GENERAL INSURANCE </t>
  </si>
  <si>
    <t>RESOLUTION INSURANCE COMPANY</t>
  </si>
  <si>
    <t xml:space="preserve">SAHAM INSURANCE COMPANY </t>
  </si>
  <si>
    <t>SANLAM GENERAL INSURANCE</t>
  </si>
  <si>
    <t xml:space="preserve">TAKAFUL INSURANCE OF AFRICA </t>
  </si>
  <si>
    <t>TAUSI ASSURANCE COMPANY</t>
  </si>
  <si>
    <t>THE KENYAN ALLIANCE INSURANCE</t>
  </si>
  <si>
    <t>THE MONARCH INSURANCE COMPANY</t>
  </si>
  <si>
    <t>TRIDENT INSURANCE COMPANY</t>
  </si>
  <si>
    <t>UAP INSURANCE COMPANY LIMITED</t>
  </si>
  <si>
    <t>XPLICO INSURANCE COMPANY</t>
  </si>
  <si>
    <t xml:space="preserve">ALLIANZ INSURANCE COMPANY </t>
  </si>
  <si>
    <t xml:space="preserve">BRITAM GENERAL INSURANCE </t>
  </si>
  <si>
    <t xml:space="preserve">FIDELITY SHIELD INSURANCE </t>
  </si>
  <si>
    <t>JUBILEE INSURANCE COMPANY</t>
  </si>
  <si>
    <t xml:space="preserve">APA LIFE ASSURANCE COMPANY </t>
  </si>
  <si>
    <t xml:space="preserve">BARCLAYS LIFE ASSURANCE </t>
  </si>
  <si>
    <t xml:space="preserve">BRITAM LIFE INSURANCE COMPANY </t>
  </si>
  <si>
    <t>CAPEX LIFE ASSURANCE COMPANY</t>
  </si>
  <si>
    <t>CIC LIFE ASSURANCE COMPANY</t>
  </si>
  <si>
    <t xml:space="preserve">CORPORATE INSURANCE COMPANY </t>
  </si>
  <si>
    <t>GA LIFE ASSURANCE LIMITED</t>
  </si>
  <si>
    <t xml:space="preserve">GEMINIA INSURANCE COMPANY </t>
  </si>
  <si>
    <t xml:space="preserve">ICEA LION LIFE ASSURANCE </t>
  </si>
  <si>
    <t xml:space="preserve">JUBILEE INSURANCE COMPANY </t>
  </si>
  <si>
    <t xml:space="preserve">KENYA ORIENT LIFE ASSURANCE </t>
  </si>
  <si>
    <t>LIBERTY LIFE ASSURANCE KENYA</t>
  </si>
  <si>
    <t xml:space="preserve">MADISON INSURANCE COMPANY </t>
  </si>
  <si>
    <t xml:space="preserve">METROPOLITAN CANNON INSURANCE </t>
  </si>
  <si>
    <t>OLD MUTUAL ASSURANCE COMPANY</t>
  </si>
  <si>
    <t>PIONEER ASSURANCE COMPANY</t>
  </si>
  <si>
    <t xml:space="preserve">PRUDENTIAL LIFE ASSURANCE </t>
  </si>
  <si>
    <t>SAHAM INSURANCE COMPANY</t>
  </si>
  <si>
    <t>SANLAM LIFE INSURANCE LIMITED</t>
  </si>
  <si>
    <t xml:space="preserve">THE KENYAN ALLIANCE INSURANCE </t>
  </si>
  <si>
    <t xml:space="preserve">UAP LIFE ASSURANCE COMPANY </t>
  </si>
  <si>
    <t>Claims declined
during the quarter</t>
  </si>
  <si>
    <t>Claims closed as no claims 
during the quarter</t>
  </si>
  <si>
    <t>Claims closed as
no claims 
ratio %
(6/(4+5+6+7))</t>
  </si>
  <si>
    <t>Declined claims
ratio %
(5/(4+5+6+7))</t>
  </si>
  <si>
    <t>TYPE OF INDUSTRY STATISTICS</t>
  </si>
  <si>
    <t>PERIOD ENDED</t>
  </si>
  <si>
    <t>RELIANCE AND LIMITATIONS</t>
  </si>
  <si>
    <t>Appendix 2: Analysis of quarterly summary of number of non - liability claims under general insurance business for the quarter ended 30th June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</si>
</sst>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00_);_(* \(\ #,##0.00\ \);_(* &quot;-&quot;??_);_(\ @_ \)"/>
    <numFmt numFmtId="165" formatCode="_(* #,##0_);_(* \(#,##0\);_(* &quot;-&quot;??_);_(@_)"/>
    <numFmt numFmtId="166" formatCode="_(* #,##0.0_);_(* \(#,##0.0\);_(* &quot;-&quot;??_);_(@_)"/>
    <numFmt numFmtId="167" formatCode="0.0"/>
  </numFmts>
  <fonts count="12" x14ac:knownFonts="1">
    <font>
      <sz val="11"/>
      <color theme="1"/>
      <name val="Calibri"/>
      <family val="2"/>
      <scheme val="minor"/>
    </font>
    <font>
      <b/>
      <sz val="18"/>
      <color theme="1"/>
      <name val="Bookman Old Style"/>
      <family val="1"/>
    </font>
    <font>
      <b/>
      <i/>
      <sz val="24"/>
      <color theme="4"/>
      <name val="Bookman Old Style"/>
      <family val="1"/>
    </font>
    <font>
      <b/>
      <i/>
      <sz val="24"/>
      <color rgb="FF996633"/>
      <name val="Bookman Old Style"/>
      <family val="1"/>
    </font>
    <font>
      <b/>
      <sz val="11"/>
      <color theme="1"/>
      <name val="Bookman Old Style"/>
      <family val="1"/>
    </font>
    <font>
      <b/>
      <sz val="12"/>
      <color theme="1"/>
      <name val="Bookman Old Style"/>
      <family val="1"/>
    </font>
    <font>
      <b/>
      <sz val="16"/>
      <color rgb="FFFF0000"/>
      <name val="Bookman Old Style"/>
      <family val="1"/>
    </font>
    <font>
      <sz val="11"/>
      <color theme="1"/>
      <name val="Bookman Old Style"/>
      <family val="1"/>
    </font>
    <font>
      <sz val="10"/>
      <name val="Tahoma"/>
      <family val="2"/>
    </font>
    <font>
      <b/>
      <sz val="12"/>
      <name val="Bookman Old Style"/>
      <family val="1"/>
    </font>
    <font>
      <sz val="12"/>
      <color theme="1"/>
      <name val="Bookman Old Style"/>
      <family val="1"/>
    </font>
    <font>
      <sz val="12"/>
      <name val="Bookman Old Style"/>
      <family val="1"/>
    </font>
  </fonts>
  <fills count="5">
    <fill>
      <patternFill patternType="none"/>
    </fill>
    <fill>
      <patternFill patternType="gray125"/>
    </fill>
    <fill>
      <patternFill patternType="solid">
        <fgColor theme="0"/>
        <bgColor indexed="64"/>
      </patternFill>
    </fill>
    <fill>
      <patternFill patternType="solid">
        <fgColor rgb="FFA2D668"/>
        <bgColor indexed="64"/>
      </patternFill>
    </fill>
    <fill>
      <patternFill patternType="solid">
        <fgColor rgb="FFF0A73C"/>
        <bgColor indexed="64"/>
      </patternFill>
    </fill>
  </fills>
  <borders count="4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rgb="FFF0A73C"/>
      </left>
      <right/>
      <top/>
      <bottom/>
      <diagonal/>
    </border>
    <border>
      <left/>
      <right style="thick">
        <color rgb="FFF0A73C"/>
      </right>
      <top/>
      <bottom/>
      <diagonal/>
    </border>
    <border>
      <left style="thick">
        <color rgb="FFF0A73C"/>
      </left>
      <right/>
      <top/>
      <bottom style="thick">
        <color rgb="FFF0A73C"/>
      </bottom>
      <diagonal/>
    </border>
    <border>
      <left/>
      <right/>
      <top/>
      <bottom style="thick">
        <color rgb="FFF0A73C"/>
      </bottom>
      <diagonal/>
    </border>
    <border>
      <left/>
      <right style="thick">
        <color rgb="FFF0A73C"/>
      </right>
      <top/>
      <bottom style="thick">
        <color rgb="FFF0A73C"/>
      </bottom>
      <diagonal/>
    </border>
    <border>
      <left style="thick">
        <color rgb="FFF0A73C"/>
      </left>
      <right/>
      <top style="thick">
        <color rgb="FFF0A73C"/>
      </top>
      <bottom style="double">
        <color rgb="FFF0A73C"/>
      </bottom>
      <diagonal/>
    </border>
    <border>
      <left/>
      <right/>
      <top style="thick">
        <color rgb="FFF0A73C"/>
      </top>
      <bottom style="double">
        <color rgb="FFF0A73C"/>
      </bottom>
      <diagonal/>
    </border>
    <border>
      <left/>
      <right style="thick">
        <color rgb="FFF0A73C"/>
      </right>
      <top style="thick">
        <color rgb="FFF0A73C"/>
      </top>
      <bottom style="double">
        <color rgb="FFF0A73C"/>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s>
  <cellStyleXfs count="3">
    <xf numFmtId="0" fontId="0" fillId="0" borderId="0"/>
    <xf numFmtId="0" fontId="8" fillId="0" borderId="0"/>
    <xf numFmtId="164" fontId="8" fillId="0" borderId="0" applyFont="0" applyFill="0" applyBorder="0" applyAlignment="0" applyProtection="0"/>
  </cellStyleXfs>
  <cellXfs count="82">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1" fillId="2" borderId="0" xfId="0" applyFont="1" applyFill="1" applyBorder="1" applyAlignment="1">
      <alignment horizontal="left" indent="17"/>
    </xf>
    <xf numFmtId="0" fontId="0" fillId="2" borderId="0" xfId="0" applyFill="1" applyBorder="1" applyAlignment="1">
      <alignment horizontal="left" indent="17"/>
    </xf>
    <xf numFmtId="0" fontId="0" fillId="2" borderId="0" xfId="0" applyFont="1" applyFill="1"/>
    <xf numFmtId="0" fontId="2" fillId="2" borderId="0" xfId="0" applyFont="1" applyFill="1" applyBorder="1"/>
    <xf numFmtId="0" fontId="3" fillId="2" borderId="0" xfId="0" applyFont="1" applyFill="1" applyBorder="1"/>
    <xf numFmtId="0" fontId="0" fillId="2" borderId="0" xfId="0" applyFont="1" applyFill="1" applyBorder="1"/>
    <xf numFmtId="0" fontId="4" fillId="2" borderId="0" xfId="0" applyFont="1" applyFill="1" applyBorder="1"/>
    <xf numFmtId="0" fontId="5" fillId="3" borderId="6" xfId="0" applyFont="1" applyFill="1" applyBorder="1" applyAlignment="1">
      <alignment horizontal="center" vertical="center"/>
    </xf>
    <xf numFmtId="0" fontId="4" fillId="2" borderId="0" xfId="0" applyFont="1" applyFill="1" applyBorder="1" applyAlignment="1">
      <alignment horizontal="left"/>
    </xf>
    <xf numFmtId="0" fontId="0" fillId="2" borderId="7" xfId="0" applyFill="1" applyBorder="1"/>
    <xf numFmtId="0" fontId="0" fillId="2" borderId="8" xfId="0" applyFill="1" applyBorder="1"/>
    <xf numFmtId="0" fontId="0" fillId="2" borderId="9" xfId="0" applyFill="1" applyBorder="1"/>
    <xf numFmtId="165" fontId="0" fillId="0" borderId="0" xfId="0" applyNumberFormat="1"/>
    <xf numFmtId="167" fontId="0" fillId="0" borderId="0" xfId="0" applyNumberFormat="1"/>
    <xf numFmtId="0" fontId="5" fillId="4" borderId="6" xfId="0" applyFont="1" applyFill="1" applyBorder="1" applyAlignment="1">
      <alignment horizontal="center" vertical="center"/>
    </xf>
    <xf numFmtId="165" fontId="9" fillId="3" borderId="19" xfId="2" applyNumberFormat="1" applyFont="1" applyFill="1" applyBorder="1"/>
    <xf numFmtId="165" fontId="9" fillId="3" borderId="20" xfId="2" applyNumberFormat="1" applyFont="1" applyFill="1" applyBorder="1" applyAlignment="1">
      <alignment horizontal="left"/>
    </xf>
    <xf numFmtId="166" fontId="9" fillId="3" borderId="20" xfId="2" applyNumberFormat="1" applyFont="1" applyFill="1" applyBorder="1" applyAlignment="1">
      <alignment horizontal="right" wrapText="1"/>
    </xf>
    <xf numFmtId="166" fontId="9" fillId="3" borderId="21" xfId="2" applyNumberFormat="1" applyFont="1" applyFill="1" applyBorder="1" applyAlignment="1">
      <alignment horizontal="right" wrapText="1"/>
    </xf>
    <xf numFmtId="166" fontId="9" fillId="3" borderId="22" xfId="2" applyNumberFormat="1" applyFont="1" applyFill="1" applyBorder="1" applyAlignment="1">
      <alignment horizontal="right" wrapText="1"/>
    </xf>
    <xf numFmtId="165" fontId="10" fillId="0" borderId="18" xfId="2" applyNumberFormat="1" applyFont="1" applyFill="1" applyBorder="1" applyAlignment="1">
      <alignment horizontal="left"/>
    </xf>
    <xf numFmtId="165" fontId="10" fillId="0" borderId="18" xfId="2" applyNumberFormat="1" applyFont="1" applyFill="1" applyBorder="1" applyAlignment="1">
      <alignment horizontal="right" wrapText="1"/>
    </xf>
    <xf numFmtId="167" fontId="10" fillId="0" borderId="18" xfId="2" applyNumberFormat="1" applyFont="1" applyFill="1" applyBorder="1" applyAlignment="1">
      <alignment horizontal="right" wrapText="1"/>
    </xf>
    <xf numFmtId="166" fontId="10" fillId="0" borderId="18" xfId="2" applyNumberFormat="1" applyFont="1" applyFill="1" applyBorder="1" applyAlignment="1">
      <alignment horizontal="right" wrapText="1"/>
    </xf>
    <xf numFmtId="165" fontId="5" fillId="0" borderId="17" xfId="2" applyNumberFormat="1" applyFont="1" applyFill="1" applyBorder="1"/>
    <xf numFmtId="166" fontId="10" fillId="0" borderId="16" xfId="2" applyNumberFormat="1" applyFont="1" applyFill="1" applyBorder="1" applyAlignment="1">
      <alignment horizontal="right" wrapText="1"/>
    </xf>
    <xf numFmtId="37" fontId="5" fillId="4" borderId="14" xfId="1" applyNumberFormat="1" applyFont="1" applyFill="1" applyBorder="1" applyAlignment="1">
      <alignment horizontal="center" vertical="center" wrapText="1"/>
    </xf>
    <xf numFmtId="37" fontId="5" fillId="4" borderId="15" xfId="1" applyNumberFormat="1" applyFont="1" applyFill="1" applyBorder="1" applyAlignment="1">
      <alignment horizontal="center" vertical="center" wrapText="1"/>
    </xf>
    <xf numFmtId="165" fontId="10" fillId="0" borderId="14" xfId="2" applyNumberFormat="1" applyFont="1" applyFill="1" applyBorder="1" applyAlignment="1">
      <alignment horizontal="left"/>
    </xf>
    <xf numFmtId="166" fontId="10" fillId="0" borderId="14" xfId="2" applyNumberFormat="1" applyFont="1" applyFill="1" applyBorder="1" applyAlignment="1">
      <alignment horizontal="right" wrapText="1"/>
    </xf>
    <xf numFmtId="0" fontId="5" fillId="4" borderId="34" xfId="1" applyFont="1" applyFill="1" applyBorder="1" applyAlignment="1">
      <alignment horizontal="center" vertical="center" wrapText="1"/>
    </xf>
    <xf numFmtId="0" fontId="5" fillId="4" borderId="35" xfId="1" applyFont="1" applyFill="1" applyBorder="1" applyAlignment="1">
      <alignment horizontal="center" vertical="center" wrapText="1"/>
    </xf>
    <xf numFmtId="166" fontId="10" fillId="0" borderId="36" xfId="2" applyNumberFormat="1" applyFont="1" applyFill="1" applyBorder="1" applyAlignment="1">
      <alignment horizontal="right" wrapText="1"/>
    </xf>
    <xf numFmtId="37" fontId="5" fillId="4" borderId="37" xfId="1" applyNumberFormat="1" applyFont="1" applyFill="1" applyBorder="1" applyAlignment="1">
      <alignment horizontal="center" vertical="center" wrapText="1"/>
    </xf>
    <xf numFmtId="0" fontId="5" fillId="4" borderId="38" xfId="1" applyFont="1" applyFill="1" applyBorder="1" applyAlignment="1">
      <alignment horizontal="center" vertical="center" wrapText="1"/>
    </xf>
    <xf numFmtId="0" fontId="5" fillId="4" borderId="39" xfId="1" applyFont="1" applyFill="1" applyBorder="1" applyAlignment="1">
      <alignment horizontal="center" vertical="center" wrapText="1"/>
    </xf>
    <xf numFmtId="37" fontId="5" fillId="4" borderId="36" xfId="1" applyNumberFormat="1" applyFont="1" applyFill="1" applyBorder="1" applyAlignment="1">
      <alignment horizontal="center" vertical="center" wrapText="1"/>
    </xf>
    <xf numFmtId="43" fontId="10" fillId="0" borderId="18" xfId="2" applyNumberFormat="1" applyFont="1" applyFill="1" applyBorder="1" applyAlignment="1">
      <alignment horizontal="left"/>
    </xf>
    <xf numFmtId="43" fontId="11" fillId="0" borderId="18" xfId="2" applyNumberFormat="1" applyFont="1" applyFill="1" applyBorder="1" applyAlignment="1">
      <alignment horizontal="left"/>
    </xf>
    <xf numFmtId="165" fontId="10" fillId="0" borderId="14" xfId="2" applyNumberFormat="1" applyFont="1" applyFill="1" applyBorder="1"/>
    <xf numFmtId="165" fontId="10" fillId="0" borderId="18" xfId="2" applyNumberFormat="1" applyFont="1" applyFill="1" applyBorder="1"/>
    <xf numFmtId="165" fontId="11" fillId="0" borderId="18" xfId="2" applyNumberFormat="1" applyFont="1" applyFill="1" applyBorder="1"/>
    <xf numFmtId="165" fontId="10" fillId="0" borderId="17" xfId="2" applyNumberFormat="1" applyFont="1" applyFill="1" applyBorder="1"/>
    <xf numFmtId="165" fontId="11" fillId="3" borderId="19" xfId="2" applyNumberFormat="1" applyFont="1" applyFill="1" applyBorder="1"/>
    <xf numFmtId="0" fontId="5" fillId="4" borderId="34" xfId="1" applyFont="1" applyFill="1" applyBorder="1" applyAlignment="1">
      <alignment horizontal="center" vertical="center" wrapText="1"/>
    </xf>
    <xf numFmtId="167" fontId="10" fillId="0" borderId="16" xfId="2" applyNumberFormat="1" applyFont="1" applyFill="1" applyBorder="1" applyAlignment="1">
      <alignment horizontal="right" wrapText="1"/>
    </xf>
    <xf numFmtId="43" fontId="9" fillId="3" borderId="20" xfId="2" applyNumberFormat="1" applyFont="1" applyFill="1" applyBorder="1" applyAlignment="1">
      <alignment horizontal="right" wrapText="1"/>
    </xf>
    <xf numFmtId="0" fontId="5" fillId="4" borderId="5" xfId="1" applyFont="1" applyFill="1" applyBorder="1" applyAlignment="1">
      <alignment horizontal="center" vertical="center" wrapText="1"/>
    </xf>
    <xf numFmtId="167" fontId="10" fillId="0" borderId="43" xfId="2" applyNumberFormat="1" applyFont="1" applyFill="1" applyBorder="1" applyAlignment="1">
      <alignment horizontal="right" wrapText="1"/>
    </xf>
    <xf numFmtId="166" fontId="10" fillId="0" borderId="37" xfId="2" applyNumberFormat="1" applyFont="1" applyFill="1" applyBorder="1" applyAlignment="1">
      <alignment horizontal="right" wrapText="1"/>
    </xf>
    <xf numFmtId="166" fontId="10" fillId="0" borderId="43" xfId="2" applyNumberFormat="1" applyFont="1" applyFill="1" applyBorder="1" applyAlignment="1">
      <alignment horizontal="right" wrapText="1"/>
    </xf>
    <xf numFmtId="0" fontId="6" fillId="0" borderId="28" xfId="0" applyFont="1" applyBorder="1" applyAlignment="1">
      <alignment horizontal="center"/>
    </xf>
    <xf numFmtId="0" fontId="6" fillId="0" borderId="29" xfId="0" applyFont="1" applyBorder="1" applyAlignment="1">
      <alignment horizontal="center"/>
    </xf>
    <xf numFmtId="0" fontId="6" fillId="0" borderId="30" xfId="0" applyFont="1" applyBorder="1" applyAlignment="1">
      <alignment horizontal="center"/>
    </xf>
    <xf numFmtId="0" fontId="7" fillId="0" borderId="2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5" fillId="4" borderId="15" xfId="1" applyFont="1" applyFill="1" applyBorder="1" applyAlignment="1">
      <alignment horizontal="center" vertical="center" wrapText="1"/>
    </xf>
    <xf numFmtId="0" fontId="5" fillId="4" borderId="37" xfId="1" applyFont="1" applyFill="1" applyBorder="1" applyAlignment="1">
      <alignment horizontal="center" vertical="center" wrapText="1"/>
    </xf>
    <xf numFmtId="0" fontId="9" fillId="4" borderId="40" xfId="1" applyFont="1" applyFill="1" applyBorder="1" applyAlignment="1">
      <alignment horizontal="left"/>
    </xf>
    <xf numFmtId="0" fontId="9" fillId="4" borderId="41" xfId="1" applyFont="1" applyFill="1" applyBorder="1" applyAlignment="1">
      <alignment horizontal="left"/>
    </xf>
    <xf numFmtId="0" fontId="9" fillId="4" borderId="42" xfId="1" applyFont="1" applyFill="1" applyBorder="1" applyAlignment="1">
      <alignment horizontal="left"/>
    </xf>
    <xf numFmtId="0" fontId="5" fillId="4" borderId="33" xfId="1" applyFont="1" applyFill="1" applyBorder="1" applyAlignment="1">
      <alignment horizontal="center" vertical="center" wrapText="1"/>
    </xf>
    <xf numFmtId="0" fontId="5" fillId="4" borderId="32" xfId="1" applyFont="1" applyFill="1" applyBorder="1" applyAlignment="1">
      <alignment horizontal="center" vertical="center" wrapText="1"/>
    </xf>
    <xf numFmtId="0" fontId="5" fillId="4" borderId="31" xfId="1" applyFont="1" applyFill="1" applyBorder="1" applyAlignment="1">
      <alignment horizontal="center" vertical="center" wrapText="1"/>
    </xf>
    <xf numFmtId="0" fontId="5" fillId="4" borderId="13" xfId="1" applyFont="1" applyFill="1" applyBorder="1" applyAlignment="1">
      <alignment horizontal="center" vertical="center" wrapText="1"/>
    </xf>
    <xf numFmtId="0" fontId="5" fillId="4" borderId="5" xfId="1" applyFont="1" applyFill="1" applyBorder="1" applyAlignment="1">
      <alignment horizontal="center" vertical="center" wrapText="1"/>
    </xf>
    <xf numFmtId="0" fontId="9" fillId="4" borderId="10" xfId="1" applyFont="1" applyFill="1" applyBorder="1" applyAlignment="1">
      <alignment horizontal="left"/>
    </xf>
    <xf numFmtId="0" fontId="9" fillId="4" borderId="11" xfId="1" applyFont="1" applyFill="1" applyBorder="1" applyAlignment="1">
      <alignment horizontal="left"/>
    </xf>
    <xf numFmtId="0" fontId="9" fillId="4" borderId="12" xfId="1" applyFont="1" applyFill="1" applyBorder="1" applyAlignment="1">
      <alignment horizontal="left"/>
    </xf>
    <xf numFmtId="0" fontId="5" fillId="4" borderId="0" xfId="1" applyFont="1" applyFill="1" applyBorder="1" applyAlignment="1">
      <alignment horizontal="center" vertical="center" wrapText="1"/>
    </xf>
  </cellXfs>
  <cellStyles count="3">
    <cellStyle name="Comma 2" xfId="2"/>
    <cellStyle name="Normal" xfId="0" builtinId="0"/>
    <cellStyle name="Normal 2" xfId="1"/>
  </cellStyles>
  <dxfs count="0"/>
  <tableStyles count="0" defaultTableStyle="TableStyleMedium2" defaultPivotStyle="PivotStyleLight16"/>
  <colors>
    <mruColors>
      <color rgb="FFF0A73C"/>
      <color rgb="FFA2D6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266700</xdr:colOff>
      <xdr:row>3</xdr:row>
      <xdr:rowOff>9524</xdr:rowOff>
    </xdr:from>
    <xdr:to>
      <xdr:col>4</xdr:col>
      <xdr:colOff>1381125</xdr:colOff>
      <xdr:row>10</xdr:row>
      <xdr:rowOff>104775</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619124"/>
          <a:ext cx="2314575" cy="1838326"/>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725487</xdr:colOff>
      <xdr:row>2</xdr:row>
      <xdr:rowOff>243514</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725487" cy="7102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C1:M48"/>
  <sheetViews>
    <sheetView topLeftCell="B1" workbookViewId="0">
      <selection activeCell="R16" sqref="R16"/>
    </sheetView>
  </sheetViews>
  <sheetFormatPr defaultColWidth="9.140625" defaultRowHeight="15" x14ac:dyDescent="0.25"/>
  <cols>
    <col min="1" max="1" width="2" style="1" customWidth="1"/>
    <col min="2" max="2" width="2.28515625" style="1" customWidth="1"/>
    <col min="3" max="3" width="2.5703125" style="1" customWidth="1"/>
    <col min="4" max="4" width="18" style="1" customWidth="1"/>
    <col min="5" max="5" width="42.5703125" style="1" customWidth="1"/>
    <col min="6" max="6" width="41.85546875" style="1" customWidth="1"/>
    <col min="7" max="7" width="22.140625" style="1" customWidth="1"/>
    <col min="8" max="9" width="9.140625" style="1"/>
    <col min="10" max="10" width="3.28515625" style="1" customWidth="1"/>
    <col min="11" max="11" width="0" style="1" hidden="1" customWidth="1"/>
    <col min="12" max="13" width="12.42578125" style="1" hidden="1" customWidth="1"/>
    <col min="14" max="14" width="0" style="1" hidden="1" customWidth="1"/>
    <col min="15" max="16384" width="9.140625" style="1"/>
  </cols>
  <sheetData>
    <row r="1" spans="3:13" ht="24.75" customHeight="1" thickBot="1" x14ac:dyDescent="0.3"/>
    <row r="2" spans="3:13" ht="15.75" thickBot="1" x14ac:dyDescent="0.3">
      <c r="C2" s="2"/>
      <c r="D2" s="3"/>
      <c r="E2" s="3"/>
      <c r="F2" s="3"/>
      <c r="G2" s="3"/>
      <c r="H2" s="3"/>
      <c r="I2" s="3"/>
      <c r="J2" s="4"/>
    </row>
    <row r="3" spans="3:13" ht="7.5" customHeight="1" x14ac:dyDescent="0.25">
      <c r="C3" s="5"/>
      <c r="D3" s="2"/>
      <c r="E3" s="3"/>
      <c r="F3" s="3"/>
      <c r="G3" s="3"/>
      <c r="H3" s="3"/>
      <c r="I3" s="4"/>
      <c r="J3" s="6"/>
    </row>
    <row r="4" spans="3:13" ht="5.25" customHeight="1" x14ac:dyDescent="0.25">
      <c r="C4" s="5"/>
      <c r="D4" s="5"/>
      <c r="E4" s="7"/>
      <c r="F4" s="7"/>
      <c r="G4" s="7"/>
      <c r="H4" s="7"/>
      <c r="I4" s="6"/>
      <c r="J4" s="6"/>
    </row>
    <row r="5" spans="3:13" ht="9" customHeight="1" x14ac:dyDescent="0.25">
      <c r="C5" s="5"/>
      <c r="D5" s="5"/>
      <c r="E5" s="7"/>
      <c r="F5" s="7"/>
      <c r="G5" s="7"/>
      <c r="H5" s="7"/>
      <c r="I5" s="6"/>
      <c r="J5" s="6"/>
    </row>
    <row r="6" spans="3:13" ht="22.5" customHeight="1" x14ac:dyDescent="0.35">
      <c r="C6" s="5"/>
      <c r="D6" s="5"/>
      <c r="E6" s="8" t="s">
        <v>0</v>
      </c>
      <c r="F6" s="8"/>
      <c r="G6" s="8"/>
      <c r="H6" s="9"/>
      <c r="I6" s="6"/>
      <c r="J6" s="6"/>
      <c r="L6" s="1" t="s">
        <v>1</v>
      </c>
      <c r="M6" s="10">
        <v>2010</v>
      </c>
    </row>
    <row r="7" spans="3:13" ht="30.75" x14ac:dyDescent="0.45">
      <c r="C7" s="5"/>
      <c r="D7" s="5"/>
      <c r="E7" s="11"/>
      <c r="F7" s="7"/>
      <c r="G7" s="7"/>
      <c r="H7" s="7"/>
      <c r="I7" s="6"/>
      <c r="J7" s="6"/>
      <c r="L7" s="1" t="s">
        <v>2</v>
      </c>
      <c r="M7" s="10">
        <v>2011</v>
      </c>
    </row>
    <row r="8" spans="3:13" ht="30.75" x14ac:dyDescent="0.45">
      <c r="C8" s="5"/>
      <c r="D8" s="5"/>
      <c r="E8" s="12"/>
      <c r="F8" s="12"/>
      <c r="G8" s="7"/>
      <c r="H8" s="7"/>
      <c r="I8" s="6"/>
      <c r="J8" s="6"/>
      <c r="M8" s="10">
        <v>2012</v>
      </c>
    </row>
    <row r="9" spans="3:13" ht="20.100000000000001" customHeight="1" x14ac:dyDescent="0.25">
      <c r="C9" s="5"/>
      <c r="D9" s="5"/>
      <c r="E9" s="7"/>
      <c r="F9" s="7"/>
      <c r="G9" s="7"/>
      <c r="H9" s="7"/>
      <c r="I9" s="6"/>
      <c r="J9" s="6"/>
      <c r="M9" s="10">
        <v>2013</v>
      </c>
    </row>
    <row r="10" spans="3:13" ht="20.100000000000001" customHeight="1" thickBot="1" x14ac:dyDescent="0.3">
      <c r="C10" s="5"/>
      <c r="D10" s="5"/>
      <c r="E10" s="13"/>
      <c r="F10" s="7"/>
      <c r="G10" s="7"/>
      <c r="H10" s="7"/>
      <c r="I10" s="6"/>
      <c r="J10" s="6"/>
      <c r="M10" s="10">
        <v>2015</v>
      </c>
    </row>
    <row r="11" spans="3:13" ht="20.100000000000001" customHeight="1" thickBot="1" x14ac:dyDescent="0.3">
      <c r="C11" s="5"/>
      <c r="D11" s="5"/>
      <c r="E11" s="14" t="s">
        <v>85</v>
      </c>
      <c r="F11" s="15" t="s">
        <v>3</v>
      </c>
      <c r="G11" s="7"/>
      <c r="H11" s="7"/>
      <c r="I11" s="6"/>
      <c r="J11" s="6"/>
      <c r="M11" s="10">
        <v>2016</v>
      </c>
    </row>
    <row r="12" spans="3:13" ht="20.100000000000001" customHeight="1" thickBot="1" x14ac:dyDescent="0.3">
      <c r="C12" s="5"/>
      <c r="D12" s="5"/>
      <c r="E12" s="13"/>
      <c r="F12" s="7"/>
      <c r="G12" s="7"/>
      <c r="H12" s="7"/>
      <c r="I12" s="6"/>
      <c r="J12" s="6"/>
      <c r="M12" s="10">
        <v>2017</v>
      </c>
    </row>
    <row r="13" spans="3:13" ht="20.100000000000001" customHeight="1" thickBot="1" x14ac:dyDescent="0.3">
      <c r="C13" s="5"/>
      <c r="D13" s="5"/>
      <c r="E13" s="16" t="s">
        <v>4</v>
      </c>
      <c r="F13" s="22" t="s">
        <v>16</v>
      </c>
      <c r="G13" s="7"/>
      <c r="H13" s="7"/>
      <c r="I13" s="6"/>
      <c r="J13" s="6"/>
      <c r="M13" s="10">
        <v>2018</v>
      </c>
    </row>
    <row r="14" spans="3:13" ht="20.100000000000001" customHeight="1" thickBot="1" x14ac:dyDescent="0.3">
      <c r="C14" s="5"/>
      <c r="D14" s="5"/>
      <c r="E14" s="13"/>
      <c r="F14" s="7"/>
      <c r="G14" s="7"/>
      <c r="H14" s="7"/>
      <c r="I14" s="6"/>
      <c r="J14" s="6"/>
      <c r="M14" s="10">
        <v>2019</v>
      </c>
    </row>
    <row r="15" spans="3:13" ht="20.100000000000001" customHeight="1" thickBot="1" x14ac:dyDescent="0.3">
      <c r="C15" s="5"/>
      <c r="D15" s="5"/>
      <c r="E15" s="14" t="s">
        <v>5</v>
      </c>
      <c r="F15" s="22">
        <v>2017</v>
      </c>
      <c r="G15" s="7"/>
      <c r="H15" s="7"/>
      <c r="I15" s="6"/>
      <c r="J15" s="6"/>
      <c r="M15" s="10">
        <v>2020</v>
      </c>
    </row>
    <row r="16" spans="3:13" ht="20.100000000000001" customHeight="1" x14ac:dyDescent="0.25">
      <c r="C16" s="5"/>
      <c r="D16" s="5"/>
      <c r="E16" s="13"/>
      <c r="F16" s="7"/>
      <c r="G16" s="7"/>
      <c r="H16" s="7"/>
      <c r="I16" s="6"/>
      <c r="J16" s="6"/>
      <c r="M16" s="10">
        <v>2021</v>
      </c>
    </row>
    <row r="17" spans="3:13" ht="20.100000000000001" customHeight="1" thickBot="1" x14ac:dyDescent="0.3">
      <c r="C17" s="5"/>
      <c r="D17" s="5"/>
      <c r="E17" s="13"/>
      <c r="F17" s="7"/>
      <c r="G17" s="7"/>
      <c r="H17" s="7"/>
      <c r="I17" s="6"/>
      <c r="J17" s="6"/>
      <c r="M17" s="10"/>
    </row>
    <row r="18" spans="3:13" ht="20.100000000000001" customHeight="1" thickBot="1" x14ac:dyDescent="0.3">
      <c r="C18" s="5"/>
      <c r="D18" s="5"/>
      <c r="E18" s="14" t="s">
        <v>86</v>
      </c>
      <c r="F18" s="22" t="s">
        <v>22</v>
      </c>
      <c r="G18" s="7"/>
      <c r="H18" s="7"/>
      <c r="I18" s="6"/>
      <c r="J18" s="6"/>
      <c r="M18" s="10">
        <v>2022</v>
      </c>
    </row>
    <row r="19" spans="3:13" ht="20.100000000000001" customHeight="1" x14ac:dyDescent="0.25">
      <c r="C19" s="5"/>
      <c r="D19" s="5"/>
      <c r="E19" s="14"/>
      <c r="F19" s="7"/>
      <c r="G19" s="7"/>
      <c r="H19" s="7"/>
      <c r="I19" s="6"/>
      <c r="J19" s="6"/>
      <c r="M19" s="10">
        <v>2023</v>
      </c>
    </row>
    <row r="20" spans="3:13" ht="15.75" thickBot="1" x14ac:dyDescent="0.3">
      <c r="C20" s="5"/>
      <c r="D20" s="17"/>
      <c r="E20" s="18"/>
      <c r="F20" s="18"/>
      <c r="G20" s="18"/>
      <c r="H20" s="18"/>
      <c r="I20" s="19"/>
      <c r="J20" s="6"/>
      <c r="M20" s="10">
        <v>2024</v>
      </c>
    </row>
    <row r="21" spans="3:13" ht="15.75" thickBot="1" x14ac:dyDescent="0.3">
      <c r="C21" s="17"/>
      <c r="D21" s="18"/>
      <c r="E21" s="18"/>
      <c r="F21" s="18"/>
      <c r="G21" s="18"/>
      <c r="H21" s="18"/>
      <c r="I21" s="18"/>
      <c r="J21" s="19"/>
      <c r="M21" s="10">
        <v>2025</v>
      </c>
    </row>
    <row r="22" spans="3:13" x14ac:dyDescent="0.25">
      <c r="M22" s="10">
        <v>2026</v>
      </c>
    </row>
    <row r="23" spans="3:13" x14ac:dyDescent="0.25">
      <c r="M23" s="10">
        <v>2027</v>
      </c>
    </row>
    <row r="24" spans="3:13" x14ac:dyDescent="0.25">
      <c r="M24" s="10">
        <v>2028</v>
      </c>
    </row>
    <row r="25" spans="3:13" x14ac:dyDescent="0.25">
      <c r="M25" s="10">
        <v>2029</v>
      </c>
    </row>
    <row r="26" spans="3:13" x14ac:dyDescent="0.25">
      <c r="M26" s="10">
        <v>2030</v>
      </c>
    </row>
    <row r="27" spans="3:13" x14ac:dyDescent="0.25">
      <c r="M27" s="10">
        <v>2031</v>
      </c>
    </row>
    <row r="28" spans="3:13" x14ac:dyDescent="0.25">
      <c r="M28" s="10">
        <v>2032</v>
      </c>
    </row>
    <row r="29" spans="3:13" x14ac:dyDescent="0.25">
      <c r="M29" s="10">
        <v>2033</v>
      </c>
    </row>
    <row r="30" spans="3:13" x14ac:dyDescent="0.25">
      <c r="M30" s="10">
        <v>2034</v>
      </c>
    </row>
    <row r="31" spans="3:13" x14ac:dyDescent="0.25">
      <c r="M31" s="10">
        <v>2035</v>
      </c>
    </row>
    <row r="32" spans="3:13" x14ac:dyDescent="0.25">
      <c r="M32" s="10">
        <v>2036</v>
      </c>
    </row>
    <row r="33" spans="13:13" x14ac:dyDescent="0.25">
      <c r="M33" s="10">
        <v>2037</v>
      </c>
    </row>
    <row r="34" spans="13:13" x14ac:dyDescent="0.25">
      <c r="M34" s="10">
        <v>2038</v>
      </c>
    </row>
    <row r="35" spans="13:13" x14ac:dyDescent="0.25">
      <c r="M35" s="10">
        <v>2039</v>
      </c>
    </row>
    <row r="36" spans="13:13" x14ac:dyDescent="0.25">
      <c r="M36" s="10">
        <v>2040</v>
      </c>
    </row>
    <row r="37" spans="13:13" x14ac:dyDescent="0.25">
      <c r="M37" s="10">
        <v>2041</v>
      </c>
    </row>
    <row r="38" spans="13:13" x14ac:dyDescent="0.25">
      <c r="M38" s="10">
        <v>2042</v>
      </c>
    </row>
    <row r="39" spans="13:13" x14ac:dyDescent="0.25">
      <c r="M39" s="10">
        <v>2043</v>
      </c>
    </row>
    <row r="40" spans="13:13" x14ac:dyDescent="0.25">
      <c r="M40" s="10">
        <v>2044</v>
      </c>
    </row>
    <row r="41" spans="13:13" x14ac:dyDescent="0.25">
      <c r="M41" s="10">
        <v>2045</v>
      </c>
    </row>
    <row r="42" spans="13:13" x14ac:dyDescent="0.25">
      <c r="M42" s="10">
        <v>2046</v>
      </c>
    </row>
    <row r="43" spans="13:13" x14ac:dyDescent="0.25">
      <c r="M43" s="10">
        <v>2047</v>
      </c>
    </row>
    <row r="44" spans="13:13" x14ac:dyDescent="0.25">
      <c r="M44" s="10">
        <v>2048</v>
      </c>
    </row>
    <row r="45" spans="13:13" x14ac:dyDescent="0.25">
      <c r="M45" s="10">
        <v>2049</v>
      </c>
    </row>
    <row r="46" spans="13:13" x14ac:dyDescent="0.25">
      <c r="M46" s="10">
        <v>2050</v>
      </c>
    </row>
    <row r="47" spans="13:13" x14ac:dyDescent="0.25">
      <c r="M47" s="10">
        <v>2051</v>
      </c>
    </row>
    <row r="48" spans="13:13" x14ac:dyDescent="0.25">
      <c r="M48" s="10">
        <v>2052</v>
      </c>
    </row>
  </sheetData>
  <sheetProtection password="E931" sheet="1" objects="1" scenarios="1"/>
  <pageMargins left="0.7" right="0.7" top="0.75" bottom="0.75" header="0.3" footer="0.3"/>
  <pageSetup scale="81" orientation="landscape" horizontalDpi="30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F13"/>
  <sheetViews>
    <sheetView showGridLines="0" tabSelected="1" workbookViewId="0">
      <selection activeCell="B14" sqref="B14"/>
    </sheetView>
  </sheetViews>
  <sheetFormatPr defaultRowHeight="21" customHeight="1" x14ac:dyDescent="0.25"/>
  <cols>
    <col min="1" max="1" width="12.42578125" customWidth="1"/>
    <col min="4" max="4" width="28.42578125" customWidth="1"/>
    <col min="5" max="5" width="28.85546875" customWidth="1"/>
    <col min="6" max="6" width="28.7109375" customWidth="1"/>
  </cols>
  <sheetData>
    <row r="2" spans="2:6" ht="15.75" thickBot="1" x14ac:dyDescent="0.3"/>
    <row r="3" spans="2:6" ht="21.75" thickTop="1" thickBot="1" x14ac:dyDescent="0.35">
      <c r="B3" s="59" t="s">
        <v>87</v>
      </c>
      <c r="C3" s="60"/>
      <c r="D3" s="60"/>
      <c r="E3" s="60"/>
      <c r="F3" s="61"/>
    </row>
    <row r="4" spans="2:6" ht="15.75" thickTop="1" x14ac:dyDescent="0.25">
      <c r="B4" s="62" t="s">
        <v>15</v>
      </c>
      <c r="C4" s="63"/>
      <c r="D4" s="63"/>
      <c r="E4" s="63"/>
      <c r="F4" s="64"/>
    </row>
    <row r="5" spans="2:6" ht="15" x14ac:dyDescent="0.25">
      <c r="B5" s="62"/>
      <c r="C5" s="63"/>
      <c r="D5" s="63"/>
      <c r="E5" s="63"/>
      <c r="F5" s="64"/>
    </row>
    <row r="6" spans="2:6" ht="15" x14ac:dyDescent="0.25">
      <c r="B6" s="62"/>
      <c r="C6" s="63"/>
      <c r="D6" s="63"/>
      <c r="E6" s="63"/>
      <c r="F6" s="64"/>
    </row>
    <row r="7" spans="2:6" ht="15" x14ac:dyDescent="0.25">
      <c r="B7" s="62"/>
      <c r="C7" s="63"/>
      <c r="D7" s="63"/>
      <c r="E7" s="63"/>
      <c r="F7" s="64"/>
    </row>
    <row r="8" spans="2:6" ht="15" x14ac:dyDescent="0.25">
      <c r="B8" s="62"/>
      <c r="C8" s="63"/>
      <c r="D8" s="63"/>
      <c r="E8" s="63"/>
      <c r="F8" s="64"/>
    </row>
    <row r="9" spans="2:6" ht="15" x14ac:dyDescent="0.25">
      <c r="B9" s="62"/>
      <c r="C9" s="63"/>
      <c r="D9" s="63"/>
      <c r="E9" s="63"/>
      <c r="F9" s="64"/>
    </row>
    <row r="10" spans="2:6" ht="15" x14ac:dyDescent="0.25">
      <c r="B10" s="62"/>
      <c r="C10" s="63"/>
      <c r="D10" s="63"/>
      <c r="E10" s="63"/>
      <c r="F10" s="64"/>
    </row>
    <row r="11" spans="2:6" ht="15" x14ac:dyDescent="0.25">
      <c r="B11" s="62"/>
      <c r="C11" s="63"/>
      <c r="D11" s="63"/>
      <c r="E11" s="63"/>
      <c r="F11" s="64"/>
    </row>
    <row r="12" spans="2:6" ht="53.25" customHeight="1" thickBot="1" x14ac:dyDescent="0.3">
      <c r="B12" s="65"/>
      <c r="C12" s="66"/>
      <c r="D12" s="66"/>
      <c r="E12" s="66"/>
      <c r="F12" s="67"/>
    </row>
    <row r="13" spans="2:6" ht="15.75" thickTop="1" x14ac:dyDescent="0.25"/>
  </sheetData>
  <sheetProtection password="E931" sheet="1" objects="1" scenarios="1"/>
  <mergeCells count="2">
    <mergeCell ref="B3:F3"/>
    <mergeCell ref="B4:F12"/>
  </mergeCells>
  <pageMargins left="0.7" right="0.7" top="0.75" bottom="0.75" header="0.3" footer="0.3"/>
  <pageSetup orientation="landscape" horizontalDpi="30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N48"/>
  <sheetViews>
    <sheetView showGridLines="0" topLeftCell="A28" zoomScale="70" zoomScaleNormal="70" workbookViewId="0">
      <selection activeCell="F51" sqref="F51"/>
    </sheetView>
  </sheetViews>
  <sheetFormatPr defaultRowHeight="15" x14ac:dyDescent="0.25"/>
  <cols>
    <col min="1" max="1" width="13.42578125" customWidth="1"/>
    <col min="2" max="2" width="7.5703125" customWidth="1"/>
    <col min="3" max="3" width="49.85546875" customWidth="1"/>
    <col min="4" max="4" width="21.7109375" bestFit="1" customWidth="1"/>
    <col min="5" max="5" width="22.85546875" bestFit="1" customWidth="1"/>
    <col min="6" max="6" width="19.5703125" bestFit="1" customWidth="1"/>
    <col min="7" max="7" width="15.85546875" bestFit="1" customWidth="1"/>
    <col min="8" max="8" width="25.28515625" bestFit="1" customWidth="1"/>
    <col min="9" max="9" width="25.28515625" customWidth="1"/>
    <col min="10" max="10" width="20.28515625" customWidth="1"/>
    <col min="11" max="11" width="19.85546875" customWidth="1"/>
    <col min="12" max="12" width="17.42578125" customWidth="1"/>
    <col min="13" max="13" width="18.42578125" customWidth="1"/>
    <col min="14" max="14" width="12.85546875" customWidth="1"/>
    <col min="15" max="15" width="13.28515625" customWidth="1"/>
    <col min="16" max="16" width="12.85546875" bestFit="1" customWidth="1"/>
    <col min="17" max="17" width="12.42578125" customWidth="1"/>
    <col min="18" max="18" width="15.28515625" customWidth="1"/>
    <col min="19" max="19" width="19.7109375" customWidth="1"/>
    <col min="20" max="20" width="20.85546875" customWidth="1"/>
  </cols>
  <sheetData>
    <row r="2" spans="2:14" ht="15.75" thickBot="1" x14ac:dyDescent="0.3"/>
    <row r="3" spans="2:14" ht="25.5" customHeight="1" thickBot="1" x14ac:dyDescent="0.3">
      <c r="B3" s="70" t="s">
        <v>17</v>
      </c>
      <c r="C3" s="71"/>
      <c r="D3" s="71"/>
      <c r="E3" s="71"/>
      <c r="F3" s="71"/>
      <c r="G3" s="71"/>
      <c r="H3" s="71"/>
      <c r="I3" s="71"/>
      <c r="J3" s="71"/>
      <c r="K3" s="71"/>
      <c r="L3" s="71"/>
      <c r="M3" s="71"/>
      <c r="N3" s="72"/>
    </row>
    <row r="4" spans="2:14" ht="42" customHeight="1" x14ac:dyDescent="0.25">
      <c r="B4" s="75" t="s">
        <v>6</v>
      </c>
      <c r="C4" s="73" t="s">
        <v>7</v>
      </c>
      <c r="D4" s="73" t="s">
        <v>8</v>
      </c>
      <c r="E4" s="73" t="s">
        <v>9</v>
      </c>
      <c r="F4" s="73" t="s">
        <v>10</v>
      </c>
      <c r="G4" s="73" t="s">
        <v>11</v>
      </c>
      <c r="H4" s="73" t="s">
        <v>81</v>
      </c>
      <c r="I4" s="73" t="s">
        <v>82</v>
      </c>
      <c r="J4" s="73" t="s">
        <v>12</v>
      </c>
      <c r="K4" s="73" t="s">
        <v>84</v>
      </c>
      <c r="L4" s="74" t="s">
        <v>83</v>
      </c>
      <c r="M4" s="68" t="s">
        <v>13</v>
      </c>
      <c r="N4" s="69"/>
    </row>
    <row r="5" spans="2:14" ht="61.5" customHeight="1" x14ac:dyDescent="0.25">
      <c r="B5" s="75"/>
      <c r="C5" s="73"/>
      <c r="D5" s="73"/>
      <c r="E5" s="73"/>
      <c r="F5" s="73"/>
      <c r="G5" s="73"/>
      <c r="H5" s="73"/>
      <c r="I5" s="73"/>
      <c r="J5" s="73"/>
      <c r="K5" s="73"/>
      <c r="L5" s="73"/>
      <c r="M5" s="52" t="s">
        <v>21</v>
      </c>
      <c r="N5" s="55" t="s">
        <v>19</v>
      </c>
    </row>
    <row r="6" spans="2:14" ht="30" customHeight="1" x14ac:dyDescent="0.25">
      <c r="B6" s="76"/>
      <c r="C6" s="68"/>
      <c r="D6" s="35">
        <v>-1</v>
      </c>
      <c r="E6" s="35">
        <v>-2</v>
      </c>
      <c r="F6" s="35">
        <v>-3</v>
      </c>
      <c r="G6" s="35">
        <v>-4</v>
      </c>
      <c r="H6" s="35">
        <v>-5</v>
      </c>
      <c r="I6" s="35">
        <v>-6</v>
      </c>
      <c r="J6" s="35">
        <v>-7</v>
      </c>
      <c r="K6" s="35">
        <v>-8</v>
      </c>
      <c r="L6" s="35">
        <v>-9</v>
      </c>
      <c r="M6" s="34">
        <v>-10</v>
      </c>
      <c r="N6" s="41">
        <v>-11</v>
      </c>
    </row>
    <row r="7" spans="2:14" ht="15.75" x14ac:dyDescent="0.25">
      <c r="B7" s="32">
        <v>1</v>
      </c>
      <c r="C7" s="45" t="s">
        <v>40</v>
      </c>
      <c r="D7" s="28">
        <v>801</v>
      </c>
      <c r="E7" s="36">
        <v>565</v>
      </c>
      <c r="F7" s="36">
        <v>625</v>
      </c>
      <c r="G7" s="36">
        <v>571</v>
      </c>
      <c r="H7" s="36">
        <v>11</v>
      </c>
      <c r="I7" s="36">
        <v>485</v>
      </c>
      <c r="J7" s="36">
        <v>924</v>
      </c>
      <c r="K7" s="31">
        <v>0.55248618784530379</v>
      </c>
      <c r="L7" s="31">
        <v>24.359618282270215</v>
      </c>
      <c r="M7" s="31">
        <v>28.679055750878955</v>
      </c>
      <c r="N7" s="57">
        <v>35.141700404858298</v>
      </c>
    </row>
    <row r="8" spans="2:14" ht="15.75" x14ac:dyDescent="0.25">
      <c r="B8" s="32">
        <v>2</v>
      </c>
      <c r="C8" s="45" t="s">
        <v>28</v>
      </c>
      <c r="D8" s="28">
        <v>4654</v>
      </c>
      <c r="E8" s="28">
        <v>487</v>
      </c>
      <c r="F8" s="28">
        <v>0</v>
      </c>
      <c r="G8" s="28">
        <v>1299</v>
      </c>
      <c r="H8" s="28">
        <v>0</v>
      </c>
      <c r="I8" s="28">
        <v>0</v>
      </c>
      <c r="J8" s="28">
        <v>3842</v>
      </c>
      <c r="K8" s="30">
        <v>0</v>
      </c>
      <c r="L8" s="30">
        <v>0</v>
      </c>
      <c r="M8" s="31">
        <v>25.267457693055828</v>
      </c>
      <c r="N8" s="58">
        <v>5.7322260482074139</v>
      </c>
    </row>
    <row r="9" spans="2:14" ht="15.75" x14ac:dyDescent="0.25">
      <c r="B9" s="32">
        <v>3</v>
      </c>
      <c r="C9" s="45" t="s">
        <v>51</v>
      </c>
      <c r="D9" s="28">
        <v>315</v>
      </c>
      <c r="E9" s="28">
        <v>84</v>
      </c>
      <c r="F9" s="28">
        <v>0</v>
      </c>
      <c r="G9" s="28">
        <v>76</v>
      </c>
      <c r="H9" s="28">
        <v>0</v>
      </c>
      <c r="I9" s="28">
        <v>0</v>
      </c>
      <c r="J9" s="28">
        <v>323</v>
      </c>
      <c r="K9" s="30">
        <v>0</v>
      </c>
      <c r="L9" s="30">
        <v>0</v>
      </c>
      <c r="M9" s="31">
        <v>19.047619047619047</v>
      </c>
      <c r="N9" s="58">
        <v>16.578947368421051</v>
      </c>
    </row>
    <row r="10" spans="2:14" ht="15.75" x14ac:dyDescent="0.25">
      <c r="B10" s="32">
        <v>4</v>
      </c>
      <c r="C10" s="45" t="s">
        <v>56</v>
      </c>
      <c r="D10" s="28">
        <v>7</v>
      </c>
      <c r="E10" s="28">
        <v>9</v>
      </c>
      <c r="F10" s="28">
        <v>0</v>
      </c>
      <c r="G10" s="28">
        <v>3</v>
      </c>
      <c r="H10" s="28">
        <v>0</v>
      </c>
      <c r="I10" s="28">
        <v>0</v>
      </c>
      <c r="J10" s="28">
        <v>13</v>
      </c>
      <c r="K10" s="30">
        <v>0</v>
      </c>
      <c r="L10" s="30">
        <v>0</v>
      </c>
      <c r="M10" s="30">
        <v>18.75</v>
      </c>
      <c r="N10" s="56">
        <v>0</v>
      </c>
    </row>
    <row r="11" spans="2:14" ht="15.75" x14ac:dyDescent="0.25">
      <c r="B11" s="32">
        <v>5</v>
      </c>
      <c r="C11" s="45" t="s">
        <v>43</v>
      </c>
      <c r="D11" s="28">
        <v>1712</v>
      </c>
      <c r="E11" s="28">
        <v>201</v>
      </c>
      <c r="F11" s="28">
        <v>220</v>
      </c>
      <c r="G11" s="28">
        <v>330</v>
      </c>
      <c r="H11" s="28">
        <v>0</v>
      </c>
      <c r="I11" s="28">
        <v>9</v>
      </c>
      <c r="J11" s="28">
        <v>1794</v>
      </c>
      <c r="K11" s="30">
        <v>0</v>
      </c>
      <c r="L11" s="31">
        <v>0.42194092827004215</v>
      </c>
      <c r="M11" s="31">
        <v>15.471167369901547</v>
      </c>
      <c r="N11" s="58">
        <v>11.779835390946502</v>
      </c>
    </row>
    <row r="12" spans="2:14" ht="15.75" x14ac:dyDescent="0.25">
      <c r="B12" s="32">
        <v>6</v>
      </c>
      <c r="C12" s="46" t="s">
        <v>38</v>
      </c>
      <c r="D12" s="28">
        <v>6622</v>
      </c>
      <c r="E12" s="28">
        <v>787</v>
      </c>
      <c r="F12" s="28">
        <v>26</v>
      </c>
      <c r="G12" s="28">
        <v>1114</v>
      </c>
      <c r="H12" s="28">
        <v>0</v>
      </c>
      <c r="I12" s="28">
        <v>0</v>
      </c>
      <c r="J12" s="28">
        <v>6321</v>
      </c>
      <c r="K12" s="30">
        <v>0</v>
      </c>
      <c r="L12" s="30">
        <v>0</v>
      </c>
      <c r="M12" s="31">
        <v>14.983187626092803</v>
      </c>
      <c r="N12" s="58">
        <v>13.742347271069427</v>
      </c>
    </row>
    <row r="13" spans="2:14" ht="15.75" x14ac:dyDescent="0.25">
      <c r="B13" s="32">
        <v>7</v>
      </c>
      <c r="C13" s="45" t="s">
        <v>36</v>
      </c>
      <c r="D13" s="28">
        <v>1002</v>
      </c>
      <c r="E13" s="28">
        <v>167</v>
      </c>
      <c r="F13" s="28">
        <v>368</v>
      </c>
      <c r="G13" s="28">
        <v>223</v>
      </c>
      <c r="H13" s="28">
        <v>5</v>
      </c>
      <c r="I13" s="28">
        <v>315</v>
      </c>
      <c r="J13" s="28">
        <v>994</v>
      </c>
      <c r="K13" s="31">
        <v>0.32530904359141183</v>
      </c>
      <c r="L13" s="31">
        <v>20.494469746258943</v>
      </c>
      <c r="M13" s="31">
        <v>14.508783344176967</v>
      </c>
      <c r="N13" s="58">
        <v>22.861150070126225</v>
      </c>
    </row>
    <row r="14" spans="2:14" ht="15.75" x14ac:dyDescent="0.25">
      <c r="B14" s="32">
        <v>8</v>
      </c>
      <c r="C14" s="45" t="s">
        <v>41</v>
      </c>
      <c r="D14" s="28">
        <v>1907</v>
      </c>
      <c r="E14" s="28">
        <v>387</v>
      </c>
      <c r="F14" s="28">
        <v>35</v>
      </c>
      <c r="G14" s="28">
        <v>301</v>
      </c>
      <c r="H14" s="28">
        <v>0</v>
      </c>
      <c r="I14" s="28">
        <v>8</v>
      </c>
      <c r="J14" s="28">
        <v>2020</v>
      </c>
      <c r="K14" s="30">
        <v>0</v>
      </c>
      <c r="L14" s="31">
        <v>0.34349506225848003</v>
      </c>
      <c r="M14" s="31">
        <v>12.924001717475312</v>
      </c>
      <c r="N14" s="58">
        <v>13.788426763110307</v>
      </c>
    </row>
    <row r="15" spans="2:14" ht="15.75" x14ac:dyDescent="0.25">
      <c r="B15" s="32">
        <v>9</v>
      </c>
      <c r="C15" s="45" t="s">
        <v>37</v>
      </c>
      <c r="D15" s="28">
        <v>6384</v>
      </c>
      <c r="E15" s="28">
        <v>511</v>
      </c>
      <c r="F15" s="28">
        <v>0</v>
      </c>
      <c r="G15" s="28">
        <v>864</v>
      </c>
      <c r="H15" s="28">
        <v>0</v>
      </c>
      <c r="I15" s="28">
        <v>0</v>
      </c>
      <c r="J15" s="28">
        <v>6031</v>
      </c>
      <c r="K15" s="30">
        <v>0</v>
      </c>
      <c r="L15" s="30">
        <v>0</v>
      </c>
      <c r="M15" s="31">
        <v>12.530819434372734</v>
      </c>
      <c r="N15" s="58">
        <v>19.087452471482891</v>
      </c>
    </row>
    <row r="16" spans="2:14" ht="15.75" x14ac:dyDescent="0.25">
      <c r="B16" s="32">
        <v>10</v>
      </c>
      <c r="C16" s="45" t="s">
        <v>24</v>
      </c>
      <c r="D16" s="28">
        <v>1941</v>
      </c>
      <c r="E16" s="28">
        <v>307</v>
      </c>
      <c r="F16" s="28">
        <v>0</v>
      </c>
      <c r="G16" s="28">
        <v>276</v>
      </c>
      <c r="H16" s="28">
        <v>0</v>
      </c>
      <c r="I16" s="28">
        <v>0</v>
      </c>
      <c r="J16" s="28">
        <v>1972</v>
      </c>
      <c r="K16" s="30">
        <v>0</v>
      </c>
      <c r="L16" s="30">
        <v>0</v>
      </c>
      <c r="M16" s="31">
        <v>12.277580071174377</v>
      </c>
      <c r="N16" s="58">
        <v>18.582214765100673</v>
      </c>
    </row>
    <row r="17" spans="2:14" ht="15.75" x14ac:dyDescent="0.25">
      <c r="B17" s="32">
        <v>11</v>
      </c>
      <c r="C17" s="45" t="s">
        <v>33</v>
      </c>
      <c r="D17" s="28">
        <v>4622</v>
      </c>
      <c r="E17" s="28">
        <v>1081</v>
      </c>
      <c r="F17" s="28">
        <v>0</v>
      </c>
      <c r="G17" s="28">
        <v>602</v>
      </c>
      <c r="H17" s="28">
        <v>0</v>
      </c>
      <c r="I17" s="28">
        <v>0</v>
      </c>
      <c r="J17" s="28">
        <v>5101</v>
      </c>
      <c r="K17" s="30">
        <v>0</v>
      </c>
      <c r="L17" s="30">
        <v>0</v>
      </c>
      <c r="M17" s="31">
        <v>10.555847799403823</v>
      </c>
      <c r="N17" s="58">
        <v>10.095312196070804</v>
      </c>
    </row>
    <row r="18" spans="2:14" ht="15.75" x14ac:dyDescent="0.25">
      <c r="B18" s="32">
        <v>12</v>
      </c>
      <c r="C18" s="45" t="s">
        <v>25</v>
      </c>
      <c r="D18" s="28">
        <v>990</v>
      </c>
      <c r="E18" s="28">
        <v>56</v>
      </c>
      <c r="F18" s="28">
        <v>3</v>
      </c>
      <c r="G18" s="28">
        <v>104</v>
      </c>
      <c r="H18" s="28">
        <v>0</v>
      </c>
      <c r="I18" s="28">
        <v>4</v>
      </c>
      <c r="J18" s="28">
        <v>941</v>
      </c>
      <c r="K18" s="30">
        <v>0</v>
      </c>
      <c r="L18" s="31">
        <v>0.38131553860819828</v>
      </c>
      <c r="M18" s="31">
        <v>9.9142040038131558</v>
      </c>
      <c r="N18" s="58">
        <v>6.6918001885014133</v>
      </c>
    </row>
    <row r="19" spans="2:14" ht="15.75" x14ac:dyDescent="0.25">
      <c r="B19" s="32">
        <v>13</v>
      </c>
      <c r="C19" s="45" t="s">
        <v>34</v>
      </c>
      <c r="D19" s="28">
        <v>3274</v>
      </c>
      <c r="E19" s="28">
        <v>239</v>
      </c>
      <c r="F19" s="28">
        <v>22</v>
      </c>
      <c r="G19" s="28">
        <v>285</v>
      </c>
      <c r="H19" s="28">
        <v>126</v>
      </c>
      <c r="I19" s="28">
        <v>205</v>
      </c>
      <c r="J19" s="28">
        <v>2919</v>
      </c>
      <c r="K19" s="30">
        <v>3.564356435643564</v>
      </c>
      <c r="L19" s="31">
        <v>5.7991513437057991</v>
      </c>
      <c r="M19" s="31">
        <v>8.0622347949080613</v>
      </c>
      <c r="N19" s="58">
        <v>5.3757225433526017</v>
      </c>
    </row>
    <row r="20" spans="2:14" ht="15.75" x14ac:dyDescent="0.25">
      <c r="B20" s="32">
        <v>14</v>
      </c>
      <c r="C20" s="45" t="s">
        <v>48</v>
      </c>
      <c r="D20" s="28">
        <v>1098</v>
      </c>
      <c r="E20" s="28">
        <v>161</v>
      </c>
      <c r="F20" s="28">
        <v>0</v>
      </c>
      <c r="G20" s="28">
        <v>94</v>
      </c>
      <c r="H20" s="28">
        <v>0</v>
      </c>
      <c r="I20" s="28">
        <v>42</v>
      </c>
      <c r="J20" s="28">
        <v>1123</v>
      </c>
      <c r="K20" s="30">
        <v>0</v>
      </c>
      <c r="L20" s="31">
        <v>3.3359809372517866</v>
      </c>
      <c r="M20" s="31">
        <v>7.4662430500397141</v>
      </c>
      <c r="N20" s="58">
        <v>3.9198606271776999</v>
      </c>
    </row>
    <row r="21" spans="2:14" ht="15.75" x14ac:dyDescent="0.25">
      <c r="B21" s="32">
        <v>15</v>
      </c>
      <c r="C21" s="45" t="s">
        <v>42</v>
      </c>
      <c r="D21" s="28">
        <v>3696</v>
      </c>
      <c r="E21" s="28">
        <v>429</v>
      </c>
      <c r="F21" s="28">
        <v>10</v>
      </c>
      <c r="G21" s="28">
        <v>308</v>
      </c>
      <c r="H21" s="28">
        <v>0</v>
      </c>
      <c r="I21" s="28">
        <v>4</v>
      </c>
      <c r="J21" s="28">
        <v>3823</v>
      </c>
      <c r="K21" s="30">
        <v>0</v>
      </c>
      <c r="L21" s="31">
        <v>9.6735187424425634E-2</v>
      </c>
      <c r="M21" s="31">
        <v>7.4486094316807732</v>
      </c>
      <c r="N21" s="58">
        <v>4.8291805805291546</v>
      </c>
    </row>
    <row r="22" spans="2:14" ht="15.75" x14ac:dyDescent="0.25">
      <c r="B22" s="32">
        <v>16</v>
      </c>
      <c r="C22" s="46" t="s">
        <v>54</v>
      </c>
      <c r="D22" s="28">
        <v>3747</v>
      </c>
      <c r="E22" s="28">
        <v>166</v>
      </c>
      <c r="F22" s="28">
        <v>19</v>
      </c>
      <c r="G22" s="28">
        <v>272</v>
      </c>
      <c r="H22" s="28">
        <v>10</v>
      </c>
      <c r="I22" s="28">
        <v>0</v>
      </c>
      <c r="J22" s="28">
        <v>3650</v>
      </c>
      <c r="K22" s="31">
        <v>0.25432349949135302</v>
      </c>
      <c r="L22" s="30">
        <v>0</v>
      </c>
      <c r="M22" s="31">
        <v>6.9175991861648018</v>
      </c>
      <c r="N22" s="58">
        <v>1.4420555846879917</v>
      </c>
    </row>
    <row r="23" spans="2:14" ht="15.75" x14ac:dyDescent="0.25">
      <c r="B23" s="32">
        <v>17</v>
      </c>
      <c r="C23" s="45" t="s">
        <v>59</v>
      </c>
      <c r="D23" s="28">
        <v>2656</v>
      </c>
      <c r="E23" s="28">
        <v>197</v>
      </c>
      <c r="F23" s="28">
        <v>22</v>
      </c>
      <c r="G23" s="28">
        <v>193</v>
      </c>
      <c r="H23" s="28">
        <v>0</v>
      </c>
      <c r="I23" s="28">
        <v>153</v>
      </c>
      <c r="J23" s="28">
        <v>2529</v>
      </c>
      <c r="K23" s="30">
        <v>0</v>
      </c>
      <c r="L23" s="31">
        <v>5.321739130434783</v>
      </c>
      <c r="M23" s="31">
        <v>6.713043478260869</v>
      </c>
      <c r="N23" s="58">
        <v>2.5909932140653917</v>
      </c>
    </row>
    <row r="24" spans="2:14" ht="15.75" x14ac:dyDescent="0.25">
      <c r="B24" s="32">
        <v>18</v>
      </c>
      <c r="C24" s="45" t="s">
        <v>32</v>
      </c>
      <c r="D24" s="28">
        <v>6753</v>
      </c>
      <c r="E24" s="28">
        <v>511</v>
      </c>
      <c r="F24" s="28">
        <v>0</v>
      </c>
      <c r="G24" s="28">
        <v>482</v>
      </c>
      <c r="H24" s="28">
        <v>0</v>
      </c>
      <c r="I24" s="28">
        <v>14</v>
      </c>
      <c r="J24" s="28">
        <v>6768</v>
      </c>
      <c r="K24" s="30">
        <v>0</v>
      </c>
      <c r="L24" s="31">
        <v>0.19273127753303965</v>
      </c>
      <c r="M24" s="31">
        <v>6.6354625550660797</v>
      </c>
      <c r="N24" s="58">
        <v>3.9449411096920675</v>
      </c>
    </row>
    <row r="25" spans="2:14" ht="15.75" x14ac:dyDescent="0.25">
      <c r="B25" s="32">
        <v>19</v>
      </c>
      <c r="C25" s="45" t="s">
        <v>58</v>
      </c>
      <c r="D25" s="28">
        <v>1627</v>
      </c>
      <c r="E25" s="28">
        <v>188</v>
      </c>
      <c r="F25" s="28">
        <v>69</v>
      </c>
      <c r="G25" s="28">
        <v>124</v>
      </c>
      <c r="H25" s="28">
        <v>0</v>
      </c>
      <c r="I25" s="28">
        <v>0</v>
      </c>
      <c r="J25" s="28">
        <v>1760</v>
      </c>
      <c r="K25" s="30">
        <v>0</v>
      </c>
      <c r="L25" s="30">
        <v>0</v>
      </c>
      <c r="M25" s="31">
        <v>6.5817409766454356</v>
      </c>
      <c r="N25" s="58">
        <v>6.4942528735632177</v>
      </c>
    </row>
    <row r="26" spans="2:14" ht="15.75" x14ac:dyDescent="0.25">
      <c r="B26" s="32">
        <v>20</v>
      </c>
      <c r="C26" s="46" t="s">
        <v>29</v>
      </c>
      <c r="D26" s="28">
        <v>379</v>
      </c>
      <c r="E26" s="28">
        <v>8</v>
      </c>
      <c r="F26" s="28">
        <v>4</v>
      </c>
      <c r="G26" s="28">
        <v>23</v>
      </c>
      <c r="H26" s="28">
        <v>0</v>
      </c>
      <c r="I26" s="28">
        <v>2</v>
      </c>
      <c r="J26" s="28">
        <v>361</v>
      </c>
      <c r="K26" s="30">
        <v>0</v>
      </c>
      <c r="L26" s="31">
        <v>0.5181347150259068</v>
      </c>
      <c r="M26" s="31">
        <v>5.9585492227979273</v>
      </c>
      <c r="N26" s="58">
        <v>7.2115384615384608</v>
      </c>
    </row>
    <row r="27" spans="2:14" ht="15.75" x14ac:dyDescent="0.25">
      <c r="B27" s="32">
        <v>21</v>
      </c>
      <c r="C27" s="46" t="s">
        <v>27</v>
      </c>
      <c r="D27" s="28">
        <v>4950</v>
      </c>
      <c r="E27" s="28">
        <v>296</v>
      </c>
      <c r="F27" s="28">
        <v>52</v>
      </c>
      <c r="G27" s="28">
        <v>242</v>
      </c>
      <c r="H27" s="28">
        <v>0</v>
      </c>
      <c r="I27" s="28">
        <v>61</v>
      </c>
      <c r="J27" s="28">
        <v>4995</v>
      </c>
      <c r="K27" s="30">
        <v>0</v>
      </c>
      <c r="L27" s="31">
        <v>1.1513778784446962</v>
      </c>
      <c r="M27" s="31">
        <v>4.5677614194035492</v>
      </c>
      <c r="N27" s="58">
        <v>1.9423076923076921</v>
      </c>
    </row>
    <row r="28" spans="2:14" ht="15.75" x14ac:dyDescent="0.25">
      <c r="B28" s="32">
        <v>22</v>
      </c>
      <c r="C28" s="45" t="s">
        <v>44</v>
      </c>
      <c r="D28" s="28">
        <v>748</v>
      </c>
      <c r="E28" s="28">
        <v>97</v>
      </c>
      <c r="F28" s="28">
        <v>13</v>
      </c>
      <c r="G28" s="28">
        <v>39</v>
      </c>
      <c r="H28" s="28">
        <v>0</v>
      </c>
      <c r="I28" s="28">
        <v>0</v>
      </c>
      <c r="J28" s="28">
        <v>819</v>
      </c>
      <c r="K28" s="30">
        <v>0</v>
      </c>
      <c r="L28" s="30">
        <v>0</v>
      </c>
      <c r="M28" s="31">
        <v>4.5454545454545459</v>
      </c>
      <c r="N28" s="58">
        <v>11.723329425556859</v>
      </c>
    </row>
    <row r="29" spans="2:14" ht="15.75" x14ac:dyDescent="0.25">
      <c r="B29" s="32">
        <v>23</v>
      </c>
      <c r="C29" s="45" t="s">
        <v>26</v>
      </c>
      <c r="D29" s="28">
        <v>8915</v>
      </c>
      <c r="E29" s="28">
        <v>497</v>
      </c>
      <c r="F29" s="28">
        <v>0</v>
      </c>
      <c r="G29" s="28">
        <v>410</v>
      </c>
      <c r="H29" s="28">
        <v>0</v>
      </c>
      <c r="I29" s="28">
        <v>0</v>
      </c>
      <c r="J29" s="28">
        <v>9002</v>
      </c>
      <c r="K29" s="30">
        <v>0</v>
      </c>
      <c r="L29" s="30">
        <v>0</v>
      </c>
      <c r="M29" s="31">
        <v>4.3561410964725882</v>
      </c>
      <c r="N29" s="58">
        <v>7.4343266535146917</v>
      </c>
    </row>
    <row r="30" spans="2:14" ht="15.75" x14ac:dyDescent="0.25">
      <c r="B30" s="32">
        <v>24</v>
      </c>
      <c r="C30" s="45" t="s">
        <v>47</v>
      </c>
      <c r="D30" s="28">
        <v>256</v>
      </c>
      <c r="E30" s="28">
        <v>17</v>
      </c>
      <c r="F30" s="28">
        <v>141</v>
      </c>
      <c r="G30" s="28">
        <v>18</v>
      </c>
      <c r="H30" s="28">
        <v>0</v>
      </c>
      <c r="I30" s="28">
        <v>14</v>
      </c>
      <c r="J30" s="28">
        <v>382</v>
      </c>
      <c r="K30" s="30">
        <v>0</v>
      </c>
      <c r="L30" s="31">
        <v>3.3816425120772946</v>
      </c>
      <c r="M30" s="31">
        <v>4.3478260869565215</v>
      </c>
      <c r="N30" s="58">
        <v>3.6363636363636362</v>
      </c>
    </row>
    <row r="31" spans="2:14" ht="15.75" x14ac:dyDescent="0.25">
      <c r="B31" s="32">
        <v>25</v>
      </c>
      <c r="C31" s="45" t="s">
        <v>31</v>
      </c>
      <c r="D31" s="28">
        <v>4508</v>
      </c>
      <c r="E31" s="28">
        <v>337</v>
      </c>
      <c r="F31" s="28">
        <v>473</v>
      </c>
      <c r="G31" s="28">
        <v>215</v>
      </c>
      <c r="H31" s="28">
        <v>0</v>
      </c>
      <c r="I31" s="28">
        <v>573</v>
      </c>
      <c r="J31" s="28">
        <v>4530</v>
      </c>
      <c r="K31" s="30">
        <v>0</v>
      </c>
      <c r="L31" s="31">
        <v>10.774727341105679</v>
      </c>
      <c r="M31" s="31">
        <v>4.0428732606242948</v>
      </c>
      <c r="N31" s="58">
        <v>6.1785356068204615</v>
      </c>
    </row>
    <row r="32" spans="2:14" ht="15.75" x14ac:dyDescent="0.25">
      <c r="B32" s="32">
        <v>26</v>
      </c>
      <c r="C32" s="45" t="s">
        <v>57</v>
      </c>
      <c r="D32" s="28">
        <v>14485</v>
      </c>
      <c r="E32" s="28">
        <v>374</v>
      </c>
      <c r="F32" s="28">
        <v>466</v>
      </c>
      <c r="G32" s="28">
        <v>598</v>
      </c>
      <c r="H32" s="28">
        <v>0</v>
      </c>
      <c r="I32" s="28">
        <v>0</v>
      </c>
      <c r="J32" s="28">
        <v>14727</v>
      </c>
      <c r="K32" s="30">
        <v>0</v>
      </c>
      <c r="L32" s="30">
        <v>0</v>
      </c>
      <c r="M32" s="31">
        <v>3.9021207177814028</v>
      </c>
      <c r="N32" s="58">
        <v>4.3326068291394231</v>
      </c>
    </row>
    <row r="33" spans="2:14" ht="15.75" x14ac:dyDescent="0.25">
      <c r="B33" s="32">
        <v>27</v>
      </c>
      <c r="C33" s="45" t="s">
        <v>30</v>
      </c>
      <c r="D33" s="28">
        <v>12905</v>
      </c>
      <c r="E33" s="28">
        <v>1615</v>
      </c>
      <c r="F33" s="28">
        <v>0</v>
      </c>
      <c r="G33" s="28">
        <v>520</v>
      </c>
      <c r="H33" s="28">
        <v>0</v>
      </c>
      <c r="I33" s="28">
        <v>1051</v>
      </c>
      <c r="J33" s="28">
        <v>12949</v>
      </c>
      <c r="K33" s="30">
        <v>0</v>
      </c>
      <c r="L33" s="31">
        <v>7.2382920110192845</v>
      </c>
      <c r="M33" s="31">
        <v>3.5812672176308542</v>
      </c>
      <c r="N33" s="58">
        <v>7.5904045828857862</v>
      </c>
    </row>
    <row r="34" spans="2:14" ht="15.75" x14ac:dyDescent="0.25">
      <c r="B34" s="32">
        <v>28</v>
      </c>
      <c r="C34" s="45" t="s">
        <v>39</v>
      </c>
      <c r="D34" s="28">
        <v>2805</v>
      </c>
      <c r="E34" s="28">
        <v>140</v>
      </c>
      <c r="F34" s="28">
        <v>60</v>
      </c>
      <c r="G34" s="28">
        <v>100</v>
      </c>
      <c r="H34" s="28">
        <v>0</v>
      </c>
      <c r="I34" s="28">
        <v>1</v>
      </c>
      <c r="J34" s="28">
        <v>2904</v>
      </c>
      <c r="K34" s="30">
        <v>0</v>
      </c>
      <c r="L34" s="31">
        <v>3.3277870216306155E-2</v>
      </c>
      <c r="M34" s="31">
        <v>3.3277870216306153</v>
      </c>
      <c r="N34" s="58">
        <v>3.4648370497427106</v>
      </c>
    </row>
    <row r="35" spans="2:14" ht="15.75" x14ac:dyDescent="0.25">
      <c r="B35" s="32">
        <v>29</v>
      </c>
      <c r="C35" s="45" t="s">
        <v>49</v>
      </c>
      <c r="D35" s="28">
        <v>499</v>
      </c>
      <c r="E35" s="28">
        <v>11</v>
      </c>
      <c r="F35" s="28">
        <v>0</v>
      </c>
      <c r="G35" s="28">
        <v>16</v>
      </c>
      <c r="H35" s="28">
        <v>0</v>
      </c>
      <c r="I35" s="28">
        <v>16</v>
      </c>
      <c r="J35" s="28">
        <v>478</v>
      </c>
      <c r="K35" s="30">
        <v>0</v>
      </c>
      <c r="L35" s="31">
        <v>3.1372549019607843</v>
      </c>
      <c r="M35" s="31">
        <v>3.1372549019607843</v>
      </c>
      <c r="N35" s="58">
        <v>4.3977055449330784</v>
      </c>
    </row>
    <row r="36" spans="2:14" ht="15.75" x14ac:dyDescent="0.25">
      <c r="B36" s="32">
        <v>30</v>
      </c>
      <c r="C36" s="46" t="s">
        <v>52</v>
      </c>
      <c r="D36" s="28">
        <v>2970</v>
      </c>
      <c r="E36" s="28">
        <v>389</v>
      </c>
      <c r="F36" s="28">
        <v>24</v>
      </c>
      <c r="G36" s="28">
        <v>106</v>
      </c>
      <c r="H36" s="28">
        <v>0</v>
      </c>
      <c r="I36" s="28">
        <v>5</v>
      </c>
      <c r="J36" s="28">
        <v>3272</v>
      </c>
      <c r="K36" s="30">
        <v>0</v>
      </c>
      <c r="L36" s="31">
        <v>0.14779781259237362</v>
      </c>
      <c r="M36" s="31">
        <v>3.1333136269583206</v>
      </c>
      <c r="N36" s="58">
        <v>2.7286821705426356</v>
      </c>
    </row>
    <row r="37" spans="2:14" ht="15.75" x14ac:dyDescent="0.25">
      <c r="B37" s="32">
        <v>31</v>
      </c>
      <c r="C37" s="45" t="s">
        <v>35</v>
      </c>
      <c r="D37" s="28">
        <v>9598</v>
      </c>
      <c r="E37" s="28">
        <v>544</v>
      </c>
      <c r="F37" s="28">
        <v>0</v>
      </c>
      <c r="G37" s="28">
        <v>244</v>
      </c>
      <c r="H37" s="28">
        <v>0</v>
      </c>
      <c r="I37" s="28">
        <v>0</v>
      </c>
      <c r="J37" s="28">
        <v>9898</v>
      </c>
      <c r="K37" s="30">
        <v>0</v>
      </c>
      <c r="L37" s="30">
        <v>0</v>
      </c>
      <c r="M37" s="31">
        <v>2.4058371129954641</v>
      </c>
      <c r="N37" s="58">
        <v>2.6572008113590262</v>
      </c>
    </row>
    <row r="38" spans="2:14" ht="15.75" x14ac:dyDescent="0.25">
      <c r="B38" s="32">
        <v>32</v>
      </c>
      <c r="C38" s="46" t="s">
        <v>53</v>
      </c>
      <c r="D38" s="28">
        <v>2483</v>
      </c>
      <c r="E38" s="28">
        <v>55</v>
      </c>
      <c r="F38" s="28">
        <v>12</v>
      </c>
      <c r="G38" s="28">
        <v>33</v>
      </c>
      <c r="H38" s="28">
        <v>0</v>
      </c>
      <c r="I38" s="28">
        <v>447</v>
      </c>
      <c r="J38" s="28">
        <v>2070</v>
      </c>
      <c r="K38" s="30">
        <v>0</v>
      </c>
      <c r="L38" s="31">
        <v>17.529411764705884</v>
      </c>
      <c r="M38" s="31">
        <v>1.2941176470588236</v>
      </c>
      <c r="N38" s="58">
        <v>0.75939248601119103</v>
      </c>
    </row>
    <row r="39" spans="2:14" ht="15.75" x14ac:dyDescent="0.25">
      <c r="B39" s="32">
        <v>33</v>
      </c>
      <c r="C39" s="45" t="s">
        <v>50</v>
      </c>
      <c r="D39" s="28">
        <v>1813</v>
      </c>
      <c r="E39" s="28">
        <v>251</v>
      </c>
      <c r="F39" s="28">
        <v>1</v>
      </c>
      <c r="G39" s="28">
        <v>14</v>
      </c>
      <c r="H39" s="28">
        <v>0</v>
      </c>
      <c r="I39" s="28">
        <v>153</v>
      </c>
      <c r="J39" s="28">
        <v>1898</v>
      </c>
      <c r="K39" s="30">
        <v>0</v>
      </c>
      <c r="L39" s="31">
        <v>7.4092009685230025</v>
      </c>
      <c r="M39" s="31">
        <v>0.67796610169491522</v>
      </c>
      <c r="N39" s="58">
        <v>1.4895729890764648</v>
      </c>
    </row>
    <row r="40" spans="2:14" ht="15.75" x14ac:dyDescent="0.25">
      <c r="B40" s="32">
        <v>34</v>
      </c>
      <c r="C40" s="45" t="s">
        <v>45</v>
      </c>
      <c r="D40" s="28">
        <v>0</v>
      </c>
      <c r="E40" s="28">
        <v>1</v>
      </c>
      <c r="F40" s="28">
        <v>0</v>
      </c>
      <c r="G40" s="28">
        <v>0</v>
      </c>
      <c r="H40" s="28">
        <v>0</v>
      </c>
      <c r="I40" s="28">
        <v>0</v>
      </c>
      <c r="J40" s="28">
        <v>1</v>
      </c>
      <c r="K40" s="30">
        <v>0</v>
      </c>
      <c r="L40" s="30">
        <v>0</v>
      </c>
      <c r="M40" s="30">
        <v>0</v>
      </c>
      <c r="N40" s="56">
        <v>0</v>
      </c>
    </row>
    <row r="41" spans="2:14" ht="15.75" x14ac:dyDescent="0.25">
      <c r="B41" s="32">
        <v>35</v>
      </c>
      <c r="C41" s="46" t="s">
        <v>55</v>
      </c>
      <c r="D41" s="28">
        <v>0</v>
      </c>
      <c r="E41" s="28">
        <v>0</v>
      </c>
      <c r="F41" s="28">
        <v>0</v>
      </c>
      <c r="G41" s="28">
        <v>0</v>
      </c>
      <c r="H41" s="28">
        <v>0</v>
      </c>
      <c r="I41" s="28">
        <v>0</v>
      </c>
      <c r="J41" s="28">
        <v>0</v>
      </c>
      <c r="K41" s="30">
        <v>0</v>
      </c>
      <c r="L41" s="30">
        <v>0</v>
      </c>
      <c r="M41" s="30">
        <v>0</v>
      </c>
      <c r="N41" s="58">
        <v>7.5867052023121389</v>
      </c>
    </row>
    <row r="42" spans="2:14" ht="15.75" x14ac:dyDescent="0.25">
      <c r="B42" s="32">
        <v>36</v>
      </c>
      <c r="C42" s="45" t="s">
        <v>23</v>
      </c>
      <c r="D42" s="28">
        <v>0</v>
      </c>
      <c r="E42" s="28">
        <v>0</v>
      </c>
      <c r="F42" s="28">
        <v>0</v>
      </c>
      <c r="G42" s="28">
        <v>0</v>
      </c>
      <c r="H42" s="28">
        <v>0</v>
      </c>
      <c r="I42" s="28">
        <v>0</v>
      </c>
      <c r="J42" s="28">
        <v>0</v>
      </c>
      <c r="K42" s="31">
        <v>0</v>
      </c>
      <c r="L42" s="31">
        <v>0</v>
      </c>
      <c r="M42" s="31">
        <v>0</v>
      </c>
      <c r="N42" s="58">
        <v>0</v>
      </c>
    </row>
    <row r="43" spans="2:14" ht="15.75" x14ac:dyDescent="0.25">
      <c r="B43" s="32">
        <v>37</v>
      </c>
      <c r="C43" s="46" t="s">
        <v>46</v>
      </c>
      <c r="D43" s="28">
        <v>0</v>
      </c>
      <c r="E43" s="28">
        <v>0</v>
      </c>
      <c r="F43" s="28">
        <v>0</v>
      </c>
      <c r="G43" s="28">
        <v>0</v>
      </c>
      <c r="H43" s="28">
        <v>0</v>
      </c>
      <c r="I43" s="28">
        <v>0</v>
      </c>
      <c r="J43" s="28">
        <v>0</v>
      </c>
      <c r="K43" s="31">
        <v>0</v>
      </c>
      <c r="L43" s="31">
        <v>0</v>
      </c>
      <c r="M43" s="31">
        <v>0</v>
      </c>
      <c r="N43" s="58">
        <v>0</v>
      </c>
    </row>
    <row r="44" spans="2:14" ht="16.5" thickBot="1" x14ac:dyDescent="0.3">
      <c r="B44" s="23"/>
      <c r="C44" s="24" t="s">
        <v>14</v>
      </c>
      <c r="D44" s="24">
        <f t="shared" ref="D44:J44" si="0">SUM(D7:D43)</f>
        <v>121122</v>
      </c>
      <c r="E44" s="24">
        <f t="shared" si="0"/>
        <v>11165</v>
      </c>
      <c r="F44" s="24">
        <f t="shared" si="0"/>
        <v>2665</v>
      </c>
      <c r="G44" s="24">
        <f t="shared" si="0"/>
        <v>10099</v>
      </c>
      <c r="H44" s="24">
        <f t="shared" si="0"/>
        <v>152</v>
      </c>
      <c r="I44" s="24">
        <f t="shared" si="0"/>
        <v>3562</v>
      </c>
      <c r="J44" s="24">
        <f t="shared" si="0"/>
        <v>121134</v>
      </c>
      <c r="K44" s="25">
        <f t="shared" ref="K44" si="1">IFERROR((H44/SUM($G44:$J44))*100,0)</f>
        <v>0.11263681297101824</v>
      </c>
      <c r="L44" s="26">
        <f t="shared" ref="L44" si="2">IFERROR((I44/SUM($G44:$J44))*100,0)</f>
        <v>2.639554788176099</v>
      </c>
      <c r="M44" s="26">
        <f t="shared" ref="M44" si="3">IFERROR((G44/SUM($G44:$J44))*100,0)</f>
        <v>7.4836787775941662</v>
      </c>
      <c r="N44" s="27">
        <v>7.3923294442296461</v>
      </c>
    </row>
    <row r="47" spans="2:14" x14ac:dyDescent="0.25">
      <c r="D47" s="20"/>
      <c r="E47" s="20"/>
      <c r="F47" s="20"/>
      <c r="G47" s="20"/>
      <c r="H47" s="20"/>
      <c r="I47" s="20"/>
      <c r="J47" s="20"/>
    </row>
    <row r="48" spans="2:14" x14ac:dyDescent="0.25">
      <c r="D48" s="20"/>
      <c r="E48" s="20"/>
      <c r="F48" s="20"/>
      <c r="G48" s="20"/>
      <c r="H48" s="20"/>
      <c r="I48" s="20"/>
      <c r="J48" s="20"/>
    </row>
  </sheetData>
  <sheetProtection password="E931" sheet="1" objects="1" scenarios="1"/>
  <sortState ref="C7:N43">
    <sortCondition descending="1" ref="M7:M43"/>
  </sortState>
  <mergeCells count="13">
    <mergeCell ref="M4:N4"/>
    <mergeCell ref="B3:N3"/>
    <mergeCell ref="D4:D5"/>
    <mergeCell ref="E4:E5"/>
    <mergeCell ref="F4:F5"/>
    <mergeCell ref="G4:G5"/>
    <mergeCell ref="H4:H5"/>
    <mergeCell ref="J4:J5"/>
    <mergeCell ref="K4:K5"/>
    <mergeCell ref="I4:I5"/>
    <mergeCell ref="L4:L5"/>
    <mergeCell ref="B4:B6"/>
    <mergeCell ref="C4:C6"/>
  </mergeCells>
  <pageMargins left="0.7" right="0.7" top="0.75" bottom="0.75" header="0.3" footer="0.3"/>
  <pageSetup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48"/>
  <sheetViews>
    <sheetView showGridLines="0" zoomScale="70" zoomScaleNormal="70" workbookViewId="0">
      <selection activeCell="A14" sqref="A14"/>
    </sheetView>
  </sheetViews>
  <sheetFormatPr defaultRowHeight="15" x14ac:dyDescent="0.25"/>
  <cols>
    <col min="1" max="1" width="13.42578125" customWidth="1"/>
    <col min="2" max="2" width="7.5703125" customWidth="1"/>
    <col min="3" max="3" width="49.42578125" customWidth="1"/>
    <col min="4" max="4" width="21.7109375" bestFit="1" customWidth="1"/>
    <col min="5" max="5" width="22.85546875" bestFit="1" customWidth="1"/>
    <col min="6" max="6" width="19.5703125" bestFit="1" customWidth="1"/>
    <col min="7" max="7" width="15.85546875" bestFit="1" customWidth="1"/>
    <col min="8" max="8" width="25.28515625" bestFit="1" customWidth="1"/>
    <col min="9" max="9" width="25.28515625" customWidth="1"/>
    <col min="10" max="10" width="20.28515625" customWidth="1"/>
    <col min="11" max="11" width="18" customWidth="1"/>
    <col min="12" max="12" width="17.42578125" customWidth="1"/>
    <col min="13" max="13" width="19.28515625" customWidth="1"/>
    <col min="14" max="14" width="12.85546875" customWidth="1"/>
    <col min="15" max="15" width="13.28515625" customWidth="1"/>
    <col min="16" max="16" width="12.85546875" bestFit="1" customWidth="1"/>
    <col min="17" max="17" width="12.42578125" customWidth="1"/>
    <col min="18" max="18" width="15.28515625" customWidth="1"/>
    <col min="19" max="19" width="19.7109375" customWidth="1"/>
    <col min="20" max="20" width="20.85546875" customWidth="1"/>
  </cols>
  <sheetData>
    <row r="2" spans="2:14" ht="15.75" thickBot="1" x14ac:dyDescent="0.3"/>
    <row r="3" spans="2:14" ht="25.5" customHeight="1" thickBot="1" x14ac:dyDescent="0.3">
      <c r="B3" s="78" t="s">
        <v>88</v>
      </c>
      <c r="C3" s="79"/>
      <c r="D3" s="79"/>
      <c r="E3" s="79"/>
      <c r="F3" s="79"/>
      <c r="G3" s="79"/>
      <c r="H3" s="79"/>
      <c r="I3" s="79"/>
      <c r="J3" s="79"/>
      <c r="K3" s="79"/>
      <c r="L3" s="79"/>
      <c r="M3" s="79"/>
      <c r="N3" s="80"/>
    </row>
    <row r="4" spans="2:14" ht="69" customHeight="1" x14ac:dyDescent="0.25">
      <c r="B4" s="75" t="s">
        <v>6</v>
      </c>
      <c r="C4" s="73" t="s">
        <v>7</v>
      </c>
      <c r="D4" s="74" t="s">
        <v>8</v>
      </c>
      <c r="E4" s="74" t="s">
        <v>9</v>
      </c>
      <c r="F4" s="74" t="s">
        <v>10</v>
      </c>
      <c r="G4" s="74" t="s">
        <v>11</v>
      </c>
      <c r="H4" s="74" t="s">
        <v>81</v>
      </c>
      <c r="I4" s="74" t="s">
        <v>82</v>
      </c>
      <c r="J4" s="74" t="s">
        <v>12</v>
      </c>
      <c r="K4" s="74" t="s">
        <v>84</v>
      </c>
      <c r="L4" s="74" t="s">
        <v>83</v>
      </c>
      <c r="M4" s="73" t="s">
        <v>13</v>
      </c>
      <c r="N4" s="77"/>
    </row>
    <row r="5" spans="2:14" ht="32.25" customHeight="1" x14ac:dyDescent="0.25">
      <c r="B5" s="75"/>
      <c r="C5" s="73"/>
      <c r="D5" s="74"/>
      <c r="E5" s="74"/>
      <c r="F5" s="74"/>
      <c r="G5" s="74"/>
      <c r="H5" s="74"/>
      <c r="I5" s="74"/>
      <c r="J5" s="74"/>
      <c r="K5" s="74"/>
      <c r="L5" s="73"/>
      <c r="M5" s="38" t="s">
        <v>20</v>
      </c>
      <c r="N5" s="42" t="s">
        <v>19</v>
      </c>
    </row>
    <row r="6" spans="2:14" ht="32.25" customHeight="1" x14ac:dyDescent="0.25">
      <c r="B6" s="76"/>
      <c r="C6" s="68"/>
      <c r="D6" s="34">
        <v>-1</v>
      </c>
      <c r="E6" s="34">
        <v>-2</v>
      </c>
      <c r="F6" s="34">
        <v>-3</v>
      </c>
      <c r="G6" s="34">
        <v>-4</v>
      </c>
      <c r="H6" s="34">
        <v>-5</v>
      </c>
      <c r="I6" s="34">
        <v>-6</v>
      </c>
      <c r="J6" s="34">
        <v>-7</v>
      </c>
      <c r="K6" s="34">
        <v>-8</v>
      </c>
      <c r="L6" s="35">
        <v>-9</v>
      </c>
      <c r="M6" s="34">
        <v>-10</v>
      </c>
      <c r="N6" s="41">
        <v>-11</v>
      </c>
    </row>
    <row r="7" spans="2:14" ht="15.75" x14ac:dyDescent="0.25">
      <c r="B7" s="32">
        <v>1</v>
      </c>
      <c r="C7" s="45" t="s">
        <v>23</v>
      </c>
      <c r="D7" s="36">
        <v>35635</v>
      </c>
      <c r="E7" s="28">
        <v>217026</v>
      </c>
      <c r="F7" s="28">
        <v>0</v>
      </c>
      <c r="G7" s="28">
        <v>218087</v>
      </c>
      <c r="H7" s="28">
        <v>1778</v>
      </c>
      <c r="I7" s="28">
        <v>3716</v>
      </c>
      <c r="J7" s="28">
        <v>29080</v>
      </c>
      <c r="K7" s="31">
        <v>0.70370971380624636</v>
      </c>
      <c r="L7" s="31">
        <v>1.4707453861102426</v>
      </c>
      <c r="M7" s="37">
        <v>86.316051943117458</v>
      </c>
      <c r="N7" s="40">
        <v>84.143956518426336</v>
      </c>
    </row>
    <row r="8" spans="2:14" ht="15.75" x14ac:dyDescent="0.25">
      <c r="B8" s="32">
        <v>2</v>
      </c>
      <c r="C8" s="45" t="s">
        <v>59</v>
      </c>
      <c r="D8" s="28">
        <v>262072</v>
      </c>
      <c r="E8" s="28">
        <v>1045458</v>
      </c>
      <c r="F8" s="28">
        <v>102</v>
      </c>
      <c r="G8" s="28">
        <v>1049130</v>
      </c>
      <c r="H8" s="28">
        <v>0</v>
      </c>
      <c r="I8" s="28">
        <v>866</v>
      </c>
      <c r="J8" s="28">
        <v>257636</v>
      </c>
      <c r="K8" s="30">
        <v>0</v>
      </c>
      <c r="L8" s="31">
        <v>6.6226583625974278E-2</v>
      </c>
      <c r="M8" s="31">
        <v>80.231288313531635</v>
      </c>
      <c r="N8" s="33">
        <v>82.477729226256159</v>
      </c>
    </row>
    <row r="9" spans="2:14" ht="15.75" x14ac:dyDescent="0.25">
      <c r="B9" s="32">
        <v>3</v>
      </c>
      <c r="C9" s="45" t="s">
        <v>51</v>
      </c>
      <c r="D9" s="28">
        <v>210</v>
      </c>
      <c r="E9" s="28">
        <v>775</v>
      </c>
      <c r="F9" s="28">
        <v>0</v>
      </c>
      <c r="G9" s="28">
        <v>727</v>
      </c>
      <c r="H9" s="28">
        <v>27</v>
      </c>
      <c r="I9" s="28">
        <v>2</v>
      </c>
      <c r="J9" s="28">
        <v>229</v>
      </c>
      <c r="K9" s="31">
        <v>2.7411167512690358</v>
      </c>
      <c r="L9" s="31">
        <v>0.20304568527918782</v>
      </c>
      <c r="M9" s="31">
        <v>73.807106598984774</v>
      </c>
      <c r="N9" s="33">
        <v>76.523476523476518</v>
      </c>
    </row>
    <row r="10" spans="2:14" ht="15.75" x14ac:dyDescent="0.25">
      <c r="B10" s="32">
        <v>4</v>
      </c>
      <c r="C10" s="45" t="s">
        <v>40</v>
      </c>
      <c r="D10" s="28">
        <v>8828</v>
      </c>
      <c r="E10" s="28">
        <v>41671</v>
      </c>
      <c r="F10" s="28">
        <v>1961</v>
      </c>
      <c r="G10" s="28">
        <v>38275</v>
      </c>
      <c r="H10" s="28">
        <v>1524</v>
      </c>
      <c r="I10" s="28">
        <v>661</v>
      </c>
      <c r="J10" s="28">
        <v>12000</v>
      </c>
      <c r="K10" s="31">
        <v>2.9050705299275639</v>
      </c>
      <c r="L10" s="31">
        <v>1.260007624857034</v>
      </c>
      <c r="M10" s="31">
        <v>72.960350743423561</v>
      </c>
      <c r="N10" s="33">
        <v>77.248700750677386</v>
      </c>
    </row>
    <row r="11" spans="2:14" ht="15.75" x14ac:dyDescent="0.25">
      <c r="B11" s="32">
        <v>5</v>
      </c>
      <c r="C11" s="45" t="s">
        <v>47</v>
      </c>
      <c r="D11" s="28">
        <v>9553</v>
      </c>
      <c r="E11" s="28">
        <v>10702</v>
      </c>
      <c r="F11" s="28">
        <v>364</v>
      </c>
      <c r="G11" s="28">
        <v>13493</v>
      </c>
      <c r="H11" s="28">
        <v>5</v>
      </c>
      <c r="I11" s="28">
        <v>73</v>
      </c>
      <c r="J11" s="28">
        <v>7048</v>
      </c>
      <c r="K11" s="31">
        <v>2.4249478636209323E-2</v>
      </c>
      <c r="L11" s="31">
        <v>0.35404238808865607</v>
      </c>
      <c r="M11" s="31">
        <v>65.43964304767448</v>
      </c>
      <c r="N11" s="33">
        <v>43.530721021495928</v>
      </c>
    </row>
    <row r="12" spans="2:14" ht="15.75" x14ac:dyDescent="0.25">
      <c r="B12" s="32">
        <v>6</v>
      </c>
      <c r="C12" s="46" t="s">
        <v>46</v>
      </c>
      <c r="D12" s="28">
        <v>21395</v>
      </c>
      <c r="E12" s="28">
        <v>99787</v>
      </c>
      <c r="F12" s="28">
        <v>5</v>
      </c>
      <c r="G12" s="28">
        <v>78772</v>
      </c>
      <c r="H12" s="28">
        <v>5580</v>
      </c>
      <c r="I12" s="28">
        <v>0</v>
      </c>
      <c r="J12" s="28">
        <v>36835</v>
      </c>
      <c r="K12" s="31">
        <v>4.60445427314811</v>
      </c>
      <c r="L12" s="30">
        <v>0</v>
      </c>
      <c r="M12" s="31">
        <v>65.000371326957506</v>
      </c>
      <c r="N12" s="33">
        <v>68.833927528850566</v>
      </c>
    </row>
    <row r="13" spans="2:14" ht="15.75" x14ac:dyDescent="0.25">
      <c r="B13" s="32">
        <v>7</v>
      </c>
      <c r="C13" s="45" t="s">
        <v>26</v>
      </c>
      <c r="D13" s="28">
        <v>35081</v>
      </c>
      <c r="E13" s="28">
        <v>57590</v>
      </c>
      <c r="F13" s="28">
        <v>0</v>
      </c>
      <c r="G13" s="28">
        <v>59662</v>
      </c>
      <c r="H13" s="28">
        <v>0</v>
      </c>
      <c r="I13" s="28">
        <v>0</v>
      </c>
      <c r="J13" s="28">
        <v>33009</v>
      </c>
      <c r="K13" s="30">
        <v>0</v>
      </c>
      <c r="L13" s="30">
        <v>0</v>
      </c>
      <c r="M13" s="31">
        <v>64.380442641171456</v>
      </c>
      <c r="N13" s="33">
        <v>67.162278566345833</v>
      </c>
    </row>
    <row r="14" spans="2:14" ht="15.75" x14ac:dyDescent="0.25">
      <c r="B14" s="32">
        <v>8</v>
      </c>
      <c r="C14" s="46" t="s">
        <v>52</v>
      </c>
      <c r="D14" s="28">
        <v>375</v>
      </c>
      <c r="E14" s="28">
        <v>577</v>
      </c>
      <c r="F14" s="28">
        <v>3</v>
      </c>
      <c r="G14" s="28">
        <v>557</v>
      </c>
      <c r="H14" s="28">
        <v>29</v>
      </c>
      <c r="I14" s="28">
        <v>1</v>
      </c>
      <c r="J14" s="28">
        <v>368</v>
      </c>
      <c r="K14" s="31">
        <v>3.0366492146596857</v>
      </c>
      <c r="L14" s="31">
        <v>0.10471204188481677</v>
      </c>
      <c r="M14" s="31">
        <v>58.324607329842934</v>
      </c>
      <c r="N14" s="33">
        <v>56.126482213438734</v>
      </c>
    </row>
    <row r="15" spans="2:14" ht="15.75" x14ac:dyDescent="0.25">
      <c r="B15" s="32">
        <v>9</v>
      </c>
      <c r="C15" s="45" t="s">
        <v>36</v>
      </c>
      <c r="D15" s="28">
        <v>309</v>
      </c>
      <c r="E15" s="28">
        <v>311</v>
      </c>
      <c r="F15" s="28">
        <v>67</v>
      </c>
      <c r="G15" s="28">
        <v>391</v>
      </c>
      <c r="H15" s="28">
        <v>5</v>
      </c>
      <c r="I15" s="28">
        <v>87</v>
      </c>
      <c r="J15" s="28">
        <v>204</v>
      </c>
      <c r="K15" s="31">
        <v>0.72780203784570596</v>
      </c>
      <c r="L15" s="31">
        <v>12.663755458515283</v>
      </c>
      <c r="M15" s="31">
        <v>56.914119359534212</v>
      </c>
      <c r="N15" s="33">
        <v>51.100628930817614</v>
      </c>
    </row>
    <row r="16" spans="2:14" ht="15.75" x14ac:dyDescent="0.25">
      <c r="B16" s="32">
        <v>10</v>
      </c>
      <c r="C16" s="46" t="s">
        <v>38</v>
      </c>
      <c r="D16" s="28">
        <v>2372</v>
      </c>
      <c r="E16" s="28">
        <v>3486</v>
      </c>
      <c r="F16" s="28">
        <v>1</v>
      </c>
      <c r="G16" s="28">
        <v>2604</v>
      </c>
      <c r="H16" s="28">
        <v>0</v>
      </c>
      <c r="I16" s="28">
        <v>0</v>
      </c>
      <c r="J16" s="28">
        <v>3255</v>
      </c>
      <c r="K16" s="30">
        <v>0</v>
      </c>
      <c r="L16" s="30">
        <v>0</v>
      </c>
      <c r="M16" s="31">
        <v>44.444444444444443</v>
      </c>
      <c r="N16" s="33">
        <v>52.148476901351628</v>
      </c>
    </row>
    <row r="17" spans="2:14" ht="15.75" x14ac:dyDescent="0.25">
      <c r="B17" s="32">
        <v>11</v>
      </c>
      <c r="C17" s="45" t="s">
        <v>25</v>
      </c>
      <c r="D17" s="28">
        <v>1809</v>
      </c>
      <c r="E17" s="28">
        <v>1090</v>
      </c>
      <c r="F17" s="28">
        <v>22</v>
      </c>
      <c r="G17" s="28">
        <v>1228</v>
      </c>
      <c r="H17" s="28">
        <v>0</v>
      </c>
      <c r="I17" s="28">
        <v>140</v>
      </c>
      <c r="J17" s="28">
        <v>1553</v>
      </c>
      <c r="K17" s="30">
        <v>0</v>
      </c>
      <c r="L17" s="31">
        <v>4.7928791509756934</v>
      </c>
      <c r="M17" s="31">
        <v>42.040397124272509</v>
      </c>
      <c r="N17" s="33">
        <v>42.929898142600358</v>
      </c>
    </row>
    <row r="18" spans="2:14" ht="15.75" x14ac:dyDescent="0.25">
      <c r="B18" s="32">
        <v>12</v>
      </c>
      <c r="C18" s="45" t="s">
        <v>43</v>
      </c>
      <c r="D18" s="28">
        <v>1278</v>
      </c>
      <c r="E18" s="28">
        <v>314</v>
      </c>
      <c r="F18" s="28">
        <v>383</v>
      </c>
      <c r="G18" s="28">
        <v>827</v>
      </c>
      <c r="H18" s="28">
        <v>0</v>
      </c>
      <c r="I18" s="28">
        <v>0</v>
      </c>
      <c r="J18" s="28">
        <v>1148</v>
      </c>
      <c r="K18" s="30">
        <v>0</v>
      </c>
      <c r="L18" s="30">
        <v>0</v>
      </c>
      <c r="M18" s="31">
        <v>41.873417721518983</v>
      </c>
      <c r="N18" s="33">
        <v>23.857868020304569</v>
      </c>
    </row>
    <row r="19" spans="2:14" ht="15.75" x14ac:dyDescent="0.25">
      <c r="B19" s="32">
        <v>13</v>
      </c>
      <c r="C19" s="45" t="s">
        <v>41</v>
      </c>
      <c r="D19" s="28">
        <v>377</v>
      </c>
      <c r="E19" s="28">
        <v>210</v>
      </c>
      <c r="F19" s="28">
        <v>36</v>
      </c>
      <c r="G19" s="28">
        <v>227</v>
      </c>
      <c r="H19" s="28">
        <v>0</v>
      </c>
      <c r="I19" s="28">
        <v>5</v>
      </c>
      <c r="J19" s="28">
        <v>391</v>
      </c>
      <c r="K19" s="30">
        <v>0</v>
      </c>
      <c r="L19" s="31">
        <v>0.80256821829855529</v>
      </c>
      <c r="M19" s="31">
        <v>36.436597110754413</v>
      </c>
      <c r="N19" s="33">
        <v>29.92565055762082</v>
      </c>
    </row>
    <row r="20" spans="2:14" ht="15.75" x14ac:dyDescent="0.25">
      <c r="B20" s="32">
        <v>14</v>
      </c>
      <c r="C20" s="45" t="s">
        <v>31</v>
      </c>
      <c r="D20" s="28">
        <v>34616</v>
      </c>
      <c r="E20" s="28">
        <v>22992</v>
      </c>
      <c r="F20" s="28">
        <v>2111</v>
      </c>
      <c r="G20" s="28">
        <v>20785</v>
      </c>
      <c r="H20" s="28">
        <v>0</v>
      </c>
      <c r="I20" s="28">
        <v>5615</v>
      </c>
      <c r="J20" s="28">
        <v>33319</v>
      </c>
      <c r="K20" s="30">
        <v>0</v>
      </c>
      <c r="L20" s="31">
        <v>9.4023677556556535</v>
      </c>
      <c r="M20" s="31">
        <v>34.8046685309533</v>
      </c>
      <c r="N20" s="33">
        <v>58.373419974053711</v>
      </c>
    </row>
    <row r="21" spans="2:14" ht="15.75" x14ac:dyDescent="0.25">
      <c r="B21" s="32">
        <v>15</v>
      </c>
      <c r="C21" s="45" t="s">
        <v>32</v>
      </c>
      <c r="D21" s="28">
        <v>8158</v>
      </c>
      <c r="E21" s="28">
        <v>3838</v>
      </c>
      <c r="F21" s="28">
        <v>0</v>
      </c>
      <c r="G21" s="28">
        <v>4021</v>
      </c>
      <c r="H21" s="28">
        <v>32</v>
      </c>
      <c r="I21" s="28">
        <v>20</v>
      </c>
      <c r="J21" s="28">
        <v>7923</v>
      </c>
      <c r="K21" s="31">
        <v>0.26675558519506498</v>
      </c>
      <c r="L21" s="31">
        <v>0.16672224074691563</v>
      </c>
      <c r="M21" s="31">
        <v>33.519506502167388</v>
      </c>
      <c r="N21" s="33">
        <v>31.651184199514603</v>
      </c>
    </row>
    <row r="22" spans="2:14" ht="15.75" x14ac:dyDescent="0.25">
      <c r="B22" s="32">
        <v>16</v>
      </c>
      <c r="C22" s="45" t="s">
        <v>56</v>
      </c>
      <c r="D22" s="28">
        <v>23</v>
      </c>
      <c r="E22" s="28">
        <v>34</v>
      </c>
      <c r="F22" s="28">
        <v>0</v>
      </c>
      <c r="G22" s="28">
        <v>19</v>
      </c>
      <c r="H22" s="28">
        <v>0</v>
      </c>
      <c r="I22" s="28">
        <v>1</v>
      </c>
      <c r="J22" s="28">
        <v>37</v>
      </c>
      <c r="K22" s="30">
        <v>0</v>
      </c>
      <c r="L22" s="31">
        <v>1.7543859649122806</v>
      </c>
      <c r="M22" s="30">
        <v>33.333333333333329</v>
      </c>
      <c r="N22" s="33">
        <v>28.125</v>
      </c>
    </row>
    <row r="23" spans="2:14" ht="15.75" x14ac:dyDescent="0.25">
      <c r="B23" s="32">
        <v>17</v>
      </c>
      <c r="C23" s="45" t="s">
        <v>24</v>
      </c>
      <c r="D23" s="28">
        <v>1885</v>
      </c>
      <c r="E23" s="28">
        <v>956</v>
      </c>
      <c r="F23" s="28">
        <v>0</v>
      </c>
      <c r="G23" s="28">
        <v>918</v>
      </c>
      <c r="H23" s="28">
        <v>6</v>
      </c>
      <c r="I23" s="28">
        <v>0</v>
      </c>
      <c r="J23" s="28">
        <v>1917</v>
      </c>
      <c r="K23" s="31">
        <v>0.21119324181626187</v>
      </c>
      <c r="L23" s="30">
        <v>0</v>
      </c>
      <c r="M23" s="31">
        <v>32.312565997888065</v>
      </c>
      <c r="N23" s="33">
        <v>22.61904761904762</v>
      </c>
    </row>
    <row r="24" spans="2:14" ht="15.75" x14ac:dyDescent="0.25">
      <c r="B24" s="32">
        <v>18</v>
      </c>
      <c r="C24" s="45" t="s">
        <v>42</v>
      </c>
      <c r="D24" s="28">
        <v>1079</v>
      </c>
      <c r="E24" s="28">
        <v>657</v>
      </c>
      <c r="F24" s="28">
        <v>3</v>
      </c>
      <c r="G24" s="28">
        <v>559</v>
      </c>
      <c r="H24" s="28">
        <v>0</v>
      </c>
      <c r="I24" s="28">
        <v>19</v>
      </c>
      <c r="J24" s="28">
        <v>1161</v>
      </c>
      <c r="K24" s="30">
        <v>0</v>
      </c>
      <c r="L24" s="31">
        <v>1.0925819436457735</v>
      </c>
      <c r="M24" s="31">
        <v>32.144910868315122</v>
      </c>
      <c r="N24" s="33">
        <v>34.138972809667671</v>
      </c>
    </row>
    <row r="25" spans="2:14" ht="15.75" x14ac:dyDescent="0.25">
      <c r="B25" s="32">
        <v>19</v>
      </c>
      <c r="C25" s="45" t="s">
        <v>34</v>
      </c>
      <c r="D25" s="28">
        <v>7885</v>
      </c>
      <c r="E25" s="28">
        <v>5064</v>
      </c>
      <c r="F25" s="28">
        <v>11</v>
      </c>
      <c r="G25" s="28">
        <v>3434</v>
      </c>
      <c r="H25" s="28">
        <v>21</v>
      </c>
      <c r="I25" s="28">
        <v>440</v>
      </c>
      <c r="J25" s="28">
        <v>9065</v>
      </c>
      <c r="K25" s="31">
        <v>0.16203703703703703</v>
      </c>
      <c r="L25" s="31">
        <v>3.3950617283950617</v>
      </c>
      <c r="M25" s="31">
        <v>26.496913580246911</v>
      </c>
      <c r="N25" s="33">
        <v>24.723314735205342</v>
      </c>
    </row>
    <row r="26" spans="2:14" ht="15.75" x14ac:dyDescent="0.25">
      <c r="B26" s="32">
        <v>20</v>
      </c>
      <c r="C26" s="45" t="s">
        <v>50</v>
      </c>
      <c r="D26" s="28">
        <v>547</v>
      </c>
      <c r="E26" s="28">
        <v>325</v>
      </c>
      <c r="F26" s="28">
        <v>0</v>
      </c>
      <c r="G26" s="28">
        <v>227</v>
      </c>
      <c r="H26" s="28">
        <v>0</v>
      </c>
      <c r="I26" s="28">
        <v>92</v>
      </c>
      <c r="J26" s="28">
        <v>553</v>
      </c>
      <c r="K26" s="30">
        <v>0</v>
      </c>
      <c r="L26" s="31">
        <v>10.550458715596331</v>
      </c>
      <c r="M26" s="31">
        <v>26.032110091743121</v>
      </c>
      <c r="N26" s="33">
        <v>23.493234932349324</v>
      </c>
    </row>
    <row r="27" spans="2:14" ht="15.75" x14ac:dyDescent="0.25">
      <c r="B27" s="32">
        <v>21</v>
      </c>
      <c r="C27" s="45" t="s">
        <v>58</v>
      </c>
      <c r="D27" s="28">
        <v>2167</v>
      </c>
      <c r="E27" s="28">
        <v>934</v>
      </c>
      <c r="F27" s="28">
        <v>27</v>
      </c>
      <c r="G27" s="28">
        <v>696</v>
      </c>
      <c r="H27" s="28">
        <v>0</v>
      </c>
      <c r="I27" s="28">
        <v>0</v>
      </c>
      <c r="J27" s="28">
        <v>2432</v>
      </c>
      <c r="K27" s="30">
        <v>0</v>
      </c>
      <c r="L27" s="30">
        <v>0</v>
      </c>
      <c r="M27" s="31">
        <v>22.25063938618926</v>
      </c>
      <c r="N27" s="33">
        <v>14.617809298660362</v>
      </c>
    </row>
    <row r="28" spans="2:14" ht="15.75" x14ac:dyDescent="0.25">
      <c r="B28" s="32">
        <v>22</v>
      </c>
      <c r="C28" s="45" t="s">
        <v>28</v>
      </c>
      <c r="D28" s="28">
        <v>15392</v>
      </c>
      <c r="E28" s="28">
        <v>3409</v>
      </c>
      <c r="F28" s="28">
        <v>0</v>
      </c>
      <c r="G28" s="28">
        <v>3913</v>
      </c>
      <c r="H28" s="28">
        <v>0</v>
      </c>
      <c r="I28" s="28">
        <v>0</v>
      </c>
      <c r="J28" s="28">
        <v>14888</v>
      </c>
      <c r="K28" s="30">
        <v>0</v>
      </c>
      <c r="L28" s="30">
        <v>0</v>
      </c>
      <c r="M28" s="31">
        <v>20.812722727514494</v>
      </c>
      <c r="N28" s="33">
        <v>14.174194267871082</v>
      </c>
    </row>
    <row r="29" spans="2:14" ht="15.75" x14ac:dyDescent="0.25">
      <c r="B29" s="32">
        <v>23</v>
      </c>
      <c r="C29" s="45" t="s">
        <v>45</v>
      </c>
      <c r="D29" s="28">
        <v>0</v>
      </c>
      <c r="E29" s="28">
        <v>19</v>
      </c>
      <c r="F29" s="28">
        <v>1</v>
      </c>
      <c r="G29" s="28">
        <v>4</v>
      </c>
      <c r="H29" s="28">
        <v>1</v>
      </c>
      <c r="I29" s="28">
        <v>0</v>
      </c>
      <c r="J29" s="28">
        <v>15</v>
      </c>
      <c r="K29" s="31">
        <v>5</v>
      </c>
      <c r="L29" s="30">
        <v>0</v>
      </c>
      <c r="M29" s="31">
        <v>20</v>
      </c>
      <c r="N29" s="33">
        <v>100</v>
      </c>
    </row>
    <row r="30" spans="2:14" ht="15.75" x14ac:dyDescent="0.25">
      <c r="B30" s="32">
        <v>24</v>
      </c>
      <c r="C30" s="45" t="s">
        <v>57</v>
      </c>
      <c r="D30" s="28">
        <v>47015</v>
      </c>
      <c r="E30" s="28">
        <v>21486</v>
      </c>
      <c r="F30" s="28">
        <v>1670</v>
      </c>
      <c r="G30" s="28">
        <v>12089</v>
      </c>
      <c r="H30" s="28">
        <v>0</v>
      </c>
      <c r="I30" s="28">
        <v>0</v>
      </c>
      <c r="J30" s="28">
        <v>58082</v>
      </c>
      <c r="K30" s="30">
        <v>0</v>
      </c>
      <c r="L30" s="30">
        <v>0</v>
      </c>
      <c r="M30" s="31">
        <v>17.227914665602601</v>
      </c>
      <c r="N30" s="33">
        <v>20.324362798264641</v>
      </c>
    </row>
    <row r="31" spans="2:14" ht="15.75" x14ac:dyDescent="0.25">
      <c r="B31" s="32">
        <v>25</v>
      </c>
      <c r="C31" s="45" t="s">
        <v>44</v>
      </c>
      <c r="D31" s="28">
        <v>820</v>
      </c>
      <c r="E31" s="28">
        <v>179</v>
      </c>
      <c r="F31" s="28">
        <v>52</v>
      </c>
      <c r="G31" s="28">
        <v>181</v>
      </c>
      <c r="H31" s="28">
        <v>4</v>
      </c>
      <c r="I31" s="28">
        <v>0</v>
      </c>
      <c r="J31" s="28">
        <v>866</v>
      </c>
      <c r="K31" s="31">
        <v>0.3805899143672693</v>
      </c>
      <c r="L31" s="30">
        <v>0</v>
      </c>
      <c r="M31" s="31">
        <v>17.221693625118935</v>
      </c>
      <c r="N31" s="33">
        <v>27.100494233937393</v>
      </c>
    </row>
    <row r="32" spans="2:14" ht="15.75" x14ac:dyDescent="0.25">
      <c r="B32" s="32">
        <v>26</v>
      </c>
      <c r="C32" s="45" t="s">
        <v>33</v>
      </c>
      <c r="D32" s="28">
        <v>1554</v>
      </c>
      <c r="E32" s="28">
        <v>489</v>
      </c>
      <c r="F32" s="28">
        <v>0</v>
      </c>
      <c r="G32" s="28">
        <v>339</v>
      </c>
      <c r="H32" s="28">
        <v>0</v>
      </c>
      <c r="I32" s="28">
        <v>0</v>
      </c>
      <c r="J32" s="28">
        <v>1704</v>
      </c>
      <c r="K32" s="30">
        <v>0</v>
      </c>
      <c r="L32" s="30">
        <v>0</v>
      </c>
      <c r="M32" s="31">
        <v>16.593245227606463</v>
      </c>
      <c r="N32" s="33">
        <v>19.814241486068113</v>
      </c>
    </row>
    <row r="33" spans="2:14" ht="15.75" x14ac:dyDescent="0.25">
      <c r="B33" s="32">
        <v>27</v>
      </c>
      <c r="C33" s="45" t="s">
        <v>48</v>
      </c>
      <c r="D33" s="28">
        <v>12219</v>
      </c>
      <c r="E33" s="28">
        <v>42546</v>
      </c>
      <c r="F33" s="28">
        <v>0</v>
      </c>
      <c r="G33" s="28">
        <v>8860</v>
      </c>
      <c r="H33" s="28">
        <v>1</v>
      </c>
      <c r="I33" s="28">
        <v>129</v>
      </c>
      <c r="J33" s="28">
        <v>45775</v>
      </c>
      <c r="K33" s="31">
        <v>1.8259837487446362E-3</v>
      </c>
      <c r="L33" s="31">
        <v>0.23555190358805805</v>
      </c>
      <c r="M33" s="31">
        <v>16.178216013877478</v>
      </c>
      <c r="N33" s="33">
        <v>32.531317256222067</v>
      </c>
    </row>
    <row r="34" spans="2:14" ht="15.75" x14ac:dyDescent="0.25">
      <c r="B34" s="32">
        <v>28</v>
      </c>
      <c r="C34" s="45" t="s">
        <v>49</v>
      </c>
      <c r="D34" s="28">
        <v>482</v>
      </c>
      <c r="E34" s="28">
        <v>77</v>
      </c>
      <c r="F34" s="28">
        <v>0</v>
      </c>
      <c r="G34" s="28">
        <v>67</v>
      </c>
      <c r="H34" s="28">
        <v>0</v>
      </c>
      <c r="I34" s="28">
        <v>0</v>
      </c>
      <c r="J34" s="28">
        <v>492</v>
      </c>
      <c r="K34" s="30">
        <v>0</v>
      </c>
      <c r="L34" s="30">
        <v>0</v>
      </c>
      <c r="M34" s="31">
        <v>11.985688729874775</v>
      </c>
      <c r="N34" s="33">
        <v>17.606837606837608</v>
      </c>
    </row>
    <row r="35" spans="2:14" ht="15.75" x14ac:dyDescent="0.25">
      <c r="B35" s="32">
        <v>29</v>
      </c>
      <c r="C35" s="46" t="s">
        <v>27</v>
      </c>
      <c r="D35" s="28">
        <v>4425</v>
      </c>
      <c r="E35" s="28">
        <v>715</v>
      </c>
      <c r="F35" s="28">
        <v>52</v>
      </c>
      <c r="G35" s="28">
        <v>578</v>
      </c>
      <c r="H35" s="28">
        <v>0</v>
      </c>
      <c r="I35" s="28">
        <v>442</v>
      </c>
      <c r="J35" s="28">
        <v>4172</v>
      </c>
      <c r="K35" s="30">
        <v>0</v>
      </c>
      <c r="L35" s="31">
        <v>8.5130970724191073</v>
      </c>
      <c r="M35" s="31">
        <v>11.13251155624037</v>
      </c>
      <c r="N35" s="33">
        <v>8.1703107019562715</v>
      </c>
    </row>
    <row r="36" spans="2:14" ht="15.75" x14ac:dyDescent="0.25">
      <c r="B36" s="32">
        <v>30</v>
      </c>
      <c r="C36" s="45" t="s">
        <v>37</v>
      </c>
      <c r="D36" s="28">
        <v>1218</v>
      </c>
      <c r="E36" s="28">
        <v>119</v>
      </c>
      <c r="F36" s="28">
        <v>21</v>
      </c>
      <c r="G36" s="28">
        <v>137</v>
      </c>
      <c r="H36" s="28">
        <v>0</v>
      </c>
      <c r="I36" s="28">
        <v>0</v>
      </c>
      <c r="J36" s="28">
        <v>1221</v>
      </c>
      <c r="K36" s="30">
        <v>0</v>
      </c>
      <c r="L36" s="30">
        <v>0</v>
      </c>
      <c r="M36" s="31">
        <v>10.088365243004418</v>
      </c>
      <c r="N36" s="33">
        <v>12.37410071942446</v>
      </c>
    </row>
    <row r="37" spans="2:14" ht="15.75" x14ac:dyDescent="0.25">
      <c r="B37" s="32">
        <v>31</v>
      </c>
      <c r="C37" s="46" t="s">
        <v>54</v>
      </c>
      <c r="D37" s="28">
        <v>9927</v>
      </c>
      <c r="E37" s="28">
        <v>2184</v>
      </c>
      <c r="F37" s="28">
        <v>163</v>
      </c>
      <c r="G37" s="28">
        <v>1034</v>
      </c>
      <c r="H37" s="28">
        <v>45</v>
      </c>
      <c r="I37" s="28">
        <v>0</v>
      </c>
      <c r="J37" s="28">
        <v>11195</v>
      </c>
      <c r="K37" s="31">
        <v>0.3666286459182011</v>
      </c>
      <c r="L37" s="30">
        <v>0</v>
      </c>
      <c r="M37" s="31">
        <v>8.4243115528759969</v>
      </c>
      <c r="N37" s="33">
        <v>8.3025830258302591</v>
      </c>
    </row>
    <row r="38" spans="2:14" ht="15.75" x14ac:dyDescent="0.25">
      <c r="B38" s="32">
        <v>32</v>
      </c>
      <c r="C38" s="45" t="s">
        <v>30</v>
      </c>
      <c r="D38" s="28">
        <v>212</v>
      </c>
      <c r="E38" s="28">
        <v>78</v>
      </c>
      <c r="F38" s="28">
        <v>0</v>
      </c>
      <c r="G38" s="28">
        <v>21</v>
      </c>
      <c r="H38" s="28">
        <v>0</v>
      </c>
      <c r="I38" s="28">
        <v>42</v>
      </c>
      <c r="J38" s="28">
        <v>227</v>
      </c>
      <c r="K38" s="30">
        <v>0</v>
      </c>
      <c r="L38" s="31">
        <v>14.482758620689657</v>
      </c>
      <c r="M38" s="31">
        <v>7.2413793103448283</v>
      </c>
      <c r="N38" s="33">
        <v>10.16949152542373</v>
      </c>
    </row>
    <row r="39" spans="2:14" ht="15.75" x14ac:dyDescent="0.25">
      <c r="B39" s="32">
        <v>33</v>
      </c>
      <c r="C39" s="45" t="s">
        <v>35</v>
      </c>
      <c r="D39" s="28">
        <v>18280</v>
      </c>
      <c r="E39" s="28">
        <v>1842</v>
      </c>
      <c r="F39" s="28">
        <v>0</v>
      </c>
      <c r="G39" s="28">
        <v>1086</v>
      </c>
      <c r="H39" s="28">
        <v>0</v>
      </c>
      <c r="I39" s="28">
        <v>0</v>
      </c>
      <c r="J39" s="28">
        <v>19036</v>
      </c>
      <c r="K39" s="30">
        <v>0</v>
      </c>
      <c r="L39" s="30">
        <v>0</v>
      </c>
      <c r="M39" s="31">
        <v>5.3970778252658782</v>
      </c>
      <c r="N39" s="33">
        <v>5.8799299763155188</v>
      </c>
    </row>
    <row r="40" spans="2:14" ht="15.75" x14ac:dyDescent="0.25">
      <c r="B40" s="32">
        <v>34</v>
      </c>
      <c r="C40" s="46" t="s">
        <v>29</v>
      </c>
      <c r="D40" s="28">
        <v>794</v>
      </c>
      <c r="E40" s="28">
        <v>126</v>
      </c>
      <c r="F40" s="28">
        <v>31</v>
      </c>
      <c r="G40" s="28">
        <v>37</v>
      </c>
      <c r="H40" s="28">
        <v>5</v>
      </c>
      <c r="I40" s="28">
        <v>0</v>
      </c>
      <c r="J40" s="28">
        <v>914</v>
      </c>
      <c r="K40" s="31">
        <v>0.52301255230125521</v>
      </c>
      <c r="L40" s="30">
        <v>0</v>
      </c>
      <c r="M40" s="31">
        <v>3.8702928870292883</v>
      </c>
      <c r="N40" s="33">
        <v>13.081081081081081</v>
      </c>
    </row>
    <row r="41" spans="2:14" ht="15.75" x14ac:dyDescent="0.25">
      <c r="B41" s="32">
        <v>35</v>
      </c>
      <c r="C41" s="45" t="s">
        <v>39</v>
      </c>
      <c r="D41" s="28">
        <v>10045</v>
      </c>
      <c r="E41" s="28">
        <v>1191</v>
      </c>
      <c r="F41" s="28">
        <v>68</v>
      </c>
      <c r="G41" s="28">
        <v>332</v>
      </c>
      <c r="H41" s="28">
        <v>0</v>
      </c>
      <c r="I41" s="28">
        <v>56</v>
      </c>
      <c r="J41" s="28">
        <v>10916</v>
      </c>
      <c r="K41" s="30">
        <v>0</v>
      </c>
      <c r="L41" s="31">
        <v>0.49539985845718332</v>
      </c>
      <c r="M41" s="31">
        <v>2.9370134465675868</v>
      </c>
      <c r="N41" s="33">
        <v>5</v>
      </c>
    </row>
    <row r="42" spans="2:14" ht="15.75" x14ac:dyDescent="0.25">
      <c r="B42" s="32">
        <v>36</v>
      </c>
      <c r="C42" s="46" t="s">
        <v>53</v>
      </c>
      <c r="D42" s="28">
        <v>4008</v>
      </c>
      <c r="E42" s="28">
        <v>302</v>
      </c>
      <c r="F42" s="28">
        <v>9</v>
      </c>
      <c r="G42" s="28">
        <v>90</v>
      </c>
      <c r="H42" s="28">
        <v>0</v>
      </c>
      <c r="I42" s="28">
        <v>928</v>
      </c>
      <c r="J42" s="28">
        <v>3301</v>
      </c>
      <c r="K42" s="30">
        <v>0</v>
      </c>
      <c r="L42" s="31">
        <v>21.486455197962492</v>
      </c>
      <c r="M42" s="31">
        <v>2.0838156980782587</v>
      </c>
      <c r="N42" s="33">
        <v>2.2915650901999025</v>
      </c>
    </row>
    <row r="43" spans="2:14" ht="15.75" x14ac:dyDescent="0.25">
      <c r="B43" s="32">
        <v>37</v>
      </c>
      <c r="C43" s="46" t="s">
        <v>55</v>
      </c>
      <c r="D43" s="28">
        <v>0</v>
      </c>
      <c r="E43" s="28">
        <v>0</v>
      </c>
      <c r="F43" s="28">
        <v>0</v>
      </c>
      <c r="G43" s="28">
        <v>0</v>
      </c>
      <c r="H43" s="28">
        <v>0</v>
      </c>
      <c r="I43" s="28">
        <v>0</v>
      </c>
      <c r="J43" s="28">
        <v>0</v>
      </c>
      <c r="K43" s="30">
        <v>0</v>
      </c>
      <c r="L43" s="30">
        <v>0</v>
      </c>
      <c r="M43" s="30">
        <v>0</v>
      </c>
      <c r="N43" s="33">
        <v>17.46641074856046</v>
      </c>
    </row>
    <row r="44" spans="2:14" ht="16.5" thickBot="1" x14ac:dyDescent="0.3">
      <c r="B44" s="23"/>
      <c r="C44" s="24" t="s">
        <v>14</v>
      </c>
      <c r="D44" s="24">
        <f t="shared" ref="D44:J44" si="0">SUM(D7:D43)</f>
        <v>562045</v>
      </c>
      <c r="E44" s="24">
        <f t="shared" si="0"/>
        <v>1588559</v>
      </c>
      <c r="F44" s="24">
        <f t="shared" si="0"/>
        <v>7163</v>
      </c>
      <c r="G44" s="24">
        <f t="shared" si="0"/>
        <v>1523407</v>
      </c>
      <c r="H44" s="24">
        <f t="shared" si="0"/>
        <v>9063</v>
      </c>
      <c r="I44" s="24">
        <f t="shared" si="0"/>
        <v>13335</v>
      </c>
      <c r="J44" s="24">
        <f t="shared" si="0"/>
        <v>611967</v>
      </c>
      <c r="K44" s="25">
        <f t="shared" ref="K44" si="1">IFERROR((H44/SUM($G44:$J44))*100,0)</f>
        <v>0.42001657264993708</v>
      </c>
      <c r="L44" s="26">
        <f t="shared" ref="L44" si="2">IFERROR((I44/SUM($G44:$J44))*100,0)</f>
        <v>0.61799856518668328</v>
      </c>
      <c r="M44" s="26">
        <f t="shared" ref="M44" si="3">IFERROR((G44/SUM($G44:$J44))*100,0)</f>
        <v>70.600925398976358</v>
      </c>
      <c r="N44" s="27">
        <v>74.713641692572551</v>
      </c>
    </row>
    <row r="47" spans="2:14" x14ac:dyDescent="0.25">
      <c r="D47" s="20"/>
      <c r="E47" s="20"/>
      <c r="F47" s="20"/>
      <c r="G47" s="20"/>
      <c r="H47" s="20"/>
      <c r="I47" s="20"/>
      <c r="J47" s="20"/>
    </row>
    <row r="48" spans="2:14" x14ac:dyDescent="0.25">
      <c r="D48" s="20"/>
      <c r="E48" s="20"/>
      <c r="F48" s="20"/>
      <c r="G48" s="20"/>
      <c r="H48" s="20"/>
      <c r="I48" s="20"/>
      <c r="J48" s="20"/>
    </row>
  </sheetData>
  <sheetProtection password="E931" sheet="1" objects="1" scenarios="1"/>
  <sortState ref="C7:N43">
    <sortCondition descending="1" ref="M7:M43"/>
  </sortState>
  <mergeCells count="13">
    <mergeCell ref="K4:K5"/>
    <mergeCell ref="L4:L5"/>
    <mergeCell ref="M4:N4"/>
    <mergeCell ref="B3:N3"/>
    <mergeCell ref="D4:D5"/>
    <mergeCell ref="E4:E5"/>
    <mergeCell ref="F4:F5"/>
    <mergeCell ref="G4:G5"/>
    <mergeCell ref="H4:H5"/>
    <mergeCell ref="I4:I5"/>
    <mergeCell ref="J4:J5"/>
    <mergeCell ref="B4:B6"/>
    <mergeCell ref="C4:C6"/>
  </mergeCells>
  <pageMargins left="0.7" right="0.7" top="0.75" bottom="0.75" header="0.3" footer="0.3"/>
  <pageSetup scale="5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36"/>
  <sheetViews>
    <sheetView showGridLines="0" topLeftCell="A10" zoomScale="85" zoomScaleNormal="85" zoomScaleSheetLayoutView="100" workbookViewId="0">
      <selection activeCell="E1" sqref="E1"/>
    </sheetView>
  </sheetViews>
  <sheetFormatPr defaultRowHeight="15" x14ac:dyDescent="0.25"/>
  <cols>
    <col min="1" max="1" width="9.140625" customWidth="1"/>
    <col min="2" max="2" width="5.5703125" bestFit="1" customWidth="1"/>
    <col min="3" max="3" width="49.85546875" bestFit="1" customWidth="1"/>
    <col min="4" max="4" width="23.7109375" customWidth="1"/>
    <col min="5" max="5" width="22.42578125" bestFit="1" customWidth="1"/>
    <col min="6" max="6" width="11.42578125" bestFit="1" customWidth="1"/>
    <col min="7" max="7" width="16" bestFit="1" customWidth="1"/>
    <col min="8" max="9" width="19.5703125" customWidth="1"/>
    <col min="10" max="10" width="19.140625" bestFit="1" customWidth="1"/>
    <col min="11" max="11" width="20.140625" bestFit="1" customWidth="1"/>
    <col min="12" max="13" width="20.140625" customWidth="1"/>
    <col min="14" max="14" width="12.5703125" bestFit="1" customWidth="1"/>
    <col min="15" max="15" width="12.140625" bestFit="1" customWidth="1"/>
    <col min="16" max="16" width="12.42578125" customWidth="1"/>
    <col min="17" max="17" width="11.5703125" bestFit="1" customWidth="1"/>
    <col min="18" max="18" width="15.28515625" customWidth="1"/>
    <col min="19" max="19" width="19.7109375" customWidth="1"/>
    <col min="20" max="20" width="20.85546875" customWidth="1"/>
  </cols>
  <sheetData>
    <row r="1" spans="1:14" ht="30.75" customHeight="1" x14ac:dyDescent="0.25"/>
    <row r="2" spans="1:14" ht="15.75" thickBot="1" x14ac:dyDescent="0.3"/>
    <row r="3" spans="1:14" ht="16.5" thickBot="1" x14ac:dyDescent="0.3">
      <c r="B3" s="78" t="s">
        <v>18</v>
      </c>
      <c r="C3" s="79"/>
      <c r="D3" s="79"/>
      <c r="E3" s="79"/>
      <c r="F3" s="79"/>
      <c r="G3" s="79"/>
      <c r="H3" s="79"/>
      <c r="I3" s="79"/>
      <c r="J3" s="79"/>
      <c r="K3" s="79"/>
      <c r="L3" s="79"/>
      <c r="M3" s="79"/>
      <c r="N3" s="80"/>
    </row>
    <row r="4" spans="1:14" ht="94.5" customHeight="1" x14ac:dyDescent="0.25">
      <c r="B4" s="75" t="s">
        <v>6</v>
      </c>
      <c r="C4" s="73" t="s">
        <v>7</v>
      </c>
      <c r="D4" s="74" t="s">
        <v>8</v>
      </c>
      <c r="E4" s="74" t="s">
        <v>9</v>
      </c>
      <c r="F4" s="74" t="s">
        <v>10</v>
      </c>
      <c r="G4" s="74" t="s">
        <v>11</v>
      </c>
      <c r="H4" s="74" t="s">
        <v>81</v>
      </c>
      <c r="I4" s="74" t="s">
        <v>82</v>
      </c>
      <c r="J4" s="74" t="s">
        <v>12</v>
      </c>
      <c r="K4" s="74" t="s">
        <v>84</v>
      </c>
      <c r="L4" s="74" t="s">
        <v>83</v>
      </c>
      <c r="M4" s="81" t="s">
        <v>13</v>
      </c>
      <c r="N4" s="77"/>
    </row>
    <row r="5" spans="1:14" ht="31.5" x14ac:dyDescent="0.25">
      <c r="B5" s="75"/>
      <c r="C5" s="73"/>
      <c r="D5" s="74"/>
      <c r="E5" s="74"/>
      <c r="F5" s="74"/>
      <c r="G5" s="74"/>
      <c r="H5" s="74"/>
      <c r="I5" s="74"/>
      <c r="J5" s="74"/>
      <c r="K5" s="74"/>
      <c r="L5" s="74"/>
      <c r="M5" s="39" t="s">
        <v>20</v>
      </c>
      <c r="N5" s="43" t="s">
        <v>19</v>
      </c>
    </row>
    <row r="6" spans="1:14" ht="15.75" x14ac:dyDescent="0.25">
      <c r="B6" s="76"/>
      <c r="C6" s="68"/>
      <c r="D6" s="34">
        <v>-1</v>
      </c>
      <c r="E6" s="34">
        <v>-2</v>
      </c>
      <c r="F6" s="34">
        <v>-3</v>
      </c>
      <c r="G6" s="34">
        <v>-4</v>
      </c>
      <c r="H6" s="34">
        <v>-5</v>
      </c>
      <c r="I6" s="34">
        <v>-6</v>
      </c>
      <c r="J6" s="34">
        <v>-7</v>
      </c>
      <c r="K6" s="34">
        <v>-8</v>
      </c>
      <c r="L6" s="34">
        <v>-9</v>
      </c>
      <c r="M6" s="35">
        <v>-10</v>
      </c>
      <c r="N6" s="44">
        <v>-11</v>
      </c>
    </row>
    <row r="7" spans="1:14" ht="15.75" x14ac:dyDescent="0.25">
      <c r="A7" s="20"/>
      <c r="B7" s="50">
        <v>1</v>
      </c>
      <c r="C7" s="47" t="s">
        <v>66</v>
      </c>
      <c r="D7" s="36">
        <v>1</v>
      </c>
      <c r="E7" s="28">
        <v>761</v>
      </c>
      <c r="F7" s="28">
        <v>0</v>
      </c>
      <c r="G7" s="29">
        <v>762</v>
      </c>
      <c r="H7" s="29">
        <v>0</v>
      </c>
      <c r="I7" s="29">
        <v>0</v>
      </c>
      <c r="J7" s="29">
        <v>0</v>
      </c>
      <c r="K7" s="30">
        <v>0</v>
      </c>
      <c r="L7" s="30">
        <v>0</v>
      </c>
      <c r="M7" s="37">
        <v>100</v>
      </c>
      <c r="N7" s="40">
        <v>99.516908212560381</v>
      </c>
    </row>
    <row r="8" spans="1:14" ht="15.75" x14ac:dyDescent="0.25">
      <c r="A8" s="20"/>
      <c r="B8" s="50">
        <v>2</v>
      </c>
      <c r="C8" s="47" t="s">
        <v>68</v>
      </c>
      <c r="D8" s="28">
        <v>243</v>
      </c>
      <c r="E8" s="28">
        <v>12303</v>
      </c>
      <c r="F8" s="28">
        <v>0</v>
      </c>
      <c r="G8" s="29">
        <v>12270</v>
      </c>
      <c r="H8" s="29">
        <v>0</v>
      </c>
      <c r="I8" s="29">
        <v>0</v>
      </c>
      <c r="J8" s="29">
        <v>276</v>
      </c>
      <c r="K8" s="30">
        <v>0</v>
      </c>
      <c r="L8" s="30">
        <v>0</v>
      </c>
      <c r="M8" s="31">
        <v>97.800095648015301</v>
      </c>
      <c r="N8" s="33">
        <v>97.918629550321199</v>
      </c>
    </row>
    <row r="9" spans="1:14" ht="15.75" x14ac:dyDescent="0.25">
      <c r="A9" s="20"/>
      <c r="B9" s="50">
        <v>3</v>
      </c>
      <c r="C9" s="48" t="s">
        <v>79</v>
      </c>
      <c r="D9" s="28">
        <v>55</v>
      </c>
      <c r="E9" s="28">
        <v>988</v>
      </c>
      <c r="F9" s="28">
        <v>0</v>
      </c>
      <c r="G9" s="29">
        <v>968</v>
      </c>
      <c r="H9" s="29">
        <v>0</v>
      </c>
      <c r="I9" s="29">
        <v>0</v>
      </c>
      <c r="J9" s="29">
        <v>75</v>
      </c>
      <c r="K9" s="30">
        <v>0</v>
      </c>
      <c r="L9" s="30">
        <v>0</v>
      </c>
      <c r="M9" s="31">
        <v>92.8092042186002</v>
      </c>
      <c r="N9" s="33">
        <v>93.317132442284318</v>
      </c>
    </row>
    <row r="10" spans="1:14" ht="15.75" x14ac:dyDescent="0.25">
      <c r="A10" s="20"/>
      <c r="B10" s="50">
        <v>4</v>
      </c>
      <c r="C10" s="48" t="s">
        <v>72</v>
      </c>
      <c r="D10" s="28">
        <v>777</v>
      </c>
      <c r="E10" s="28">
        <v>3627</v>
      </c>
      <c r="F10" s="28">
        <v>0</v>
      </c>
      <c r="G10" s="29">
        <v>3669</v>
      </c>
      <c r="H10" s="29">
        <v>0</v>
      </c>
      <c r="I10" s="29">
        <v>0</v>
      </c>
      <c r="J10" s="29">
        <v>735</v>
      </c>
      <c r="K10" s="30">
        <v>0</v>
      </c>
      <c r="L10" s="30">
        <v>0</v>
      </c>
      <c r="M10" s="31">
        <v>83.310626702997268</v>
      </c>
      <c r="N10" s="33">
        <v>80.876199852325868</v>
      </c>
    </row>
    <row r="11" spans="1:14" ht="15.75" x14ac:dyDescent="0.25">
      <c r="A11" s="20"/>
      <c r="B11" s="50">
        <v>5</v>
      </c>
      <c r="C11" s="48" t="s">
        <v>61</v>
      </c>
      <c r="D11" s="28">
        <v>54</v>
      </c>
      <c r="E11" s="28">
        <v>380</v>
      </c>
      <c r="F11" s="28">
        <v>0</v>
      </c>
      <c r="G11" s="29">
        <v>361</v>
      </c>
      <c r="H11" s="29">
        <v>0</v>
      </c>
      <c r="I11" s="29">
        <v>0</v>
      </c>
      <c r="J11" s="29">
        <v>73</v>
      </c>
      <c r="K11" s="30">
        <v>0</v>
      </c>
      <c r="L11" s="30">
        <v>0</v>
      </c>
      <c r="M11" s="31">
        <v>83.179723502304142</v>
      </c>
      <c r="N11" s="33">
        <v>86.699507389162562</v>
      </c>
    </row>
    <row r="12" spans="1:14" ht="15.75" x14ac:dyDescent="0.25">
      <c r="A12" s="20"/>
      <c r="B12" s="50">
        <v>6</v>
      </c>
      <c r="C12" s="48" t="s">
        <v>75</v>
      </c>
      <c r="D12" s="28">
        <v>1865</v>
      </c>
      <c r="E12" s="28">
        <v>4807</v>
      </c>
      <c r="F12" s="28">
        <v>0</v>
      </c>
      <c r="G12" s="29">
        <v>5191</v>
      </c>
      <c r="H12" s="29">
        <v>23</v>
      </c>
      <c r="I12" s="29">
        <v>34</v>
      </c>
      <c r="J12" s="29">
        <v>1424</v>
      </c>
      <c r="K12" s="31">
        <v>0.34472422062350117</v>
      </c>
      <c r="L12" s="31">
        <v>0.50959232613908878</v>
      </c>
      <c r="M12" s="31">
        <v>77.802757793764982</v>
      </c>
      <c r="N12" s="33">
        <v>79.453563952847858</v>
      </c>
    </row>
    <row r="13" spans="1:14" ht="15.75" x14ac:dyDescent="0.25">
      <c r="A13" s="20"/>
      <c r="B13" s="50">
        <v>7</v>
      </c>
      <c r="C13" s="48" t="s">
        <v>65</v>
      </c>
      <c r="D13" s="28">
        <v>265</v>
      </c>
      <c r="E13" s="28">
        <v>391</v>
      </c>
      <c r="F13" s="28">
        <v>0</v>
      </c>
      <c r="G13" s="29">
        <v>492</v>
      </c>
      <c r="H13" s="29">
        <v>0</v>
      </c>
      <c r="I13" s="29">
        <v>0</v>
      </c>
      <c r="J13" s="29">
        <v>164</v>
      </c>
      <c r="K13" s="30">
        <v>0</v>
      </c>
      <c r="L13" s="30">
        <v>0</v>
      </c>
      <c r="M13" s="31">
        <v>75</v>
      </c>
      <c r="N13" s="33">
        <v>59.104938271604937</v>
      </c>
    </row>
    <row r="14" spans="1:14" ht="15.75" x14ac:dyDescent="0.25">
      <c r="A14" s="20"/>
      <c r="B14" s="50">
        <v>8</v>
      </c>
      <c r="C14" s="48" t="s">
        <v>69</v>
      </c>
      <c r="D14" s="28">
        <v>2186</v>
      </c>
      <c r="E14" s="28">
        <v>7856</v>
      </c>
      <c r="F14" s="28">
        <v>0</v>
      </c>
      <c r="G14" s="29">
        <v>7496</v>
      </c>
      <c r="H14" s="29">
        <v>1</v>
      </c>
      <c r="I14" s="29">
        <v>8</v>
      </c>
      <c r="J14" s="29">
        <v>2537</v>
      </c>
      <c r="K14" s="31">
        <v>9.9581756622186806E-3</v>
      </c>
      <c r="L14" s="31">
        <v>7.9665405297749445E-2</v>
      </c>
      <c r="M14" s="31">
        <v>74.646484763991239</v>
      </c>
      <c r="N14" s="33">
        <v>75.791433891992554</v>
      </c>
    </row>
    <row r="15" spans="1:14" ht="15.75" x14ac:dyDescent="0.25">
      <c r="A15" s="20"/>
      <c r="B15" s="50">
        <v>9</v>
      </c>
      <c r="C15" s="48" t="s">
        <v>78</v>
      </c>
      <c r="D15" s="28">
        <v>1424</v>
      </c>
      <c r="E15" s="28">
        <v>3862</v>
      </c>
      <c r="F15" s="28">
        <v>0</v>
      </c>
      <c r="G15" s="29">
        <v>3653</v>
      </c>
      <c r="H15" s="29">
        <v>7</v>
      </c>
      <c r="I15" s="29">
        <v>261</v>
      </c>
      <c r="J15" s="29">
        <v>1365</v>
      </c>
      <c r="K15" s="30">
        <v>0.1324252743094968</v>
      </c>
      <c r="L15" s="30">
        <v>4.937570942111237</v>
      </c>
      <c r="M15" s="31">
        <v>69.107075293227396</v>
      </c>
      <c r="N15" s="33">
        <v>69.797382861967066</v>
      </c>
    </row>
    <row r="16" spans="1:14" ht="15.75" x14ac:dyDescent="0.25">
      <c r="A16" s="20"/>
      <c r="B16" s="50">
        <v>10</v>
      </c>
      <c r="C16" s="48" t="s">
        <v>38</v>
      </c>
      <c r="D16" s="28">
        <v>433</v>
      </c>
      <c r="E16" s="28">
        <v>1509</v>
      </c>
      <c r="F16" s="28">
        <v>0</v>
      </c>
      <c r="G16" s="29">
        <v>1326</v>
      </c>
      <c r="H16" s="29">
        <v>0</v>
      </c>
      <c r="I16" s="29">
        <v>116</v>
      </c>
      <c r="J16" s="29">
        <v>500</v>
      </c>
      <c r="K16" s="30">
        <v>0</v>
      </c>
      <c r="L16" s="31">
        <v>5.9732234809474765</v>
      </c>
      <c r="M16" s="31">
        <v>68.280123583934099</v>
      </c>
      <c r="N16" s="33">
        <v>74.351585014409224</v>
      </c>
    </row>
    <row r="17" spans="1:14" ht="15.75" x14ac:dyDescent="0.25">
      <c r="A17" s="20"/>
      <c r="B17" s="50">
        <v>11</v>
      </c>
      <c r="C17" s="48" t="s">
        <v>63</v>
      </c>
      <c r="D17" s="28">
        <v>16</v>
      </c>
      <c r="E17" s="28">
        <v>75</v>
      </c>
      <c r="F17" s="28">
        <v>0</v>
      </c>
      <c r="G17" s="29">
        <v>59</v>
      </c>
      <c r="H17" s="29">
        <v>0</v>
      </c>
      <c r="I17" s="29">
        <v>0</v>
      </c>
      <c r="J17" s="29">
        <v>32</v>
      </c>
      <c r="K17" s="30">
        <v>0</v>
      </c>
      <c r="L17" s="30">
        <v>0</v>
      </c>
      <c r="M17" s="31">
        <v>64.835164835164832</v>
      </c>
      <c r="N17" s="33">
        <v>75</v>
      </c>
    </row>
    <row r="18" spans="1:14" ht="15.75" x14ac:dyDescent="0.25">
      <c r="A18" s="20"/>
      <c r="B18" s="50">
        <v>12</v>
      </c>
      <c r="C18" s="48" t="s">
        <v>62</v>
      </c>
      <c r="D18" s="28">
        <v>2140</v>
      </c>
      <c r="E18" s="28">
        <v>10444</v>
      </c>
      <c r="F18" s="28">
        <v>0</v>
      </c>
      <c r="G18" s="29">
        <v>7865</v>
      </c>
      <c r="H18" s="29">
        <v>0</v>
      </c>
      <c r="I18" s="29">
        <v>0</v>
      </c>
      <c r="J18" s="29">
        <v>4719</v>
      </c>
      <c r="K18" s="30">
        <v>0</v>
      </c>
      <c r="L18" s="30">
        <v>0</v>
      </c>
      <c r="M18" s="31">
        <v>62.5</v>
      </c>
      <c r="N18" s="33">
        <v>67.412821684178468</v>
      </c>
    </row>
    <row r="19" spans="1:14" ht="15.75" x14ac:dyDescent="0.25">
      <c r="A19" s="20"/>
      <c r="B19" s="50">
        <v>13</v>
      </c>
      <c r="C19" s="48" t="s">
        <v>64</v>
      </c>
      <c r="D19" s="28">
        <v>1219</v>
      </c>
      <c r="E19" s="28">
        <v>1409</v>
      </c>
      <c r="F19" s="28">
        <v>4</v>
      </c>
      <c r="G19" s="29">
        <v>1495</v>
      </c>
      <c r="H19" s="29">
        <v>1</v>
      </c>
      <c r="I19" s="29">
        <v>63</v>
      </c>
      <c r="J19" s="29">
        <v>1073</v>
      </c>
      <c r="K19" s="31">
        <v>3.7993920972644375E-2</v>
      </c>
      <c r="L19" s="31">
        <v>2.3936170212765959</v>
      </c>
      <c r="M19" s="31">
        <v>56.80091185410334</v>
      </c>
      <c r="N19" s="33">
        <v>53.165979767703263</v>
      </c>
    </row>
    <row r="20" spans="1:14" ht="15.75" x14ac:dyDescent="0.25">
      <c r="A20" s="20"/>
      <c r="B20" s="50">
        <v>14</v>
      </c>
      <c r="C20" s="48" t="s">
        <v>31</v>
      </c>
      <c r="D20" s="28">
        <v>28</v>
      </c>
      <c r="E20" s="28">
        <v>16</v>
      </c>
      <c r="F20" s="28">
        <v>0</v>
      </c>
      <c r="G20" s="29">
        <v>22</v>
      </c>
      <c r="H20" s="29">
        <v>0</v>
      </c>
      <c r="I20" s="29">
        <v>0</v>
      </c>
      <c r="J20" s="29">
        <v>22</v>
      </c>
      <c r="K20" s="30">
        <v>0</v>
      </c>
      <c r="L20" s="30">
        <v>0</v>
      </c>
      <c r="M20" s="31">
        <v>50</v>
      </c>
      <c r="N20" s="33">
        <v>72</v>
      </c>
    </row>
    <row r="21" spans="1:14" ht="15.75" x14ac:dyDescent="0.25">
      <c r="A21" s="20"/>
      <c r="B21" s="50">
        <v>15</v>
      </c>
      <c r="C21" s="48" t="s">
        <v>74</v>
      </c>
      <c r="D21" s="28">
        <v>1216</v>
      </c>
      <c r="E21" s="28">
        <v>2783</v>
      </c>
      <c r="F21" s="28">
        <v>0</v>
      </c>
      <c r="G21" s="29">
        <v>1630</v>
      </c>
      <c r="H21" s="29">
        <v>0</v>
      </c>
      <c r="I21" s="29">
        <v>3</v>
      </c>
      <c r="J21" s="29">
        <v>2366</v>
      </c>
      <c r="K21" s="30">
        <v>0</v>
      </c>
      <c r="L21" s="31">
        <v>7.5018754688672168E-2</v>
      </c>
      <c r="M21" s="31">
        <v>40.760190047511877</v>
      </c>
      <c r="N21" s="33">
        <v>47.222222222222221</v>
      </c>
    </row>
    <row r="22" spans="1:14" ht="15.75" x14ac:dyDescent="0.25">
      <c r="A22" s="20"/>
      <c r="B22" s="50">
        <v>16</v>
      </c>
      <c r="C22" s="48" t="s">
        <v>76</v>
      </c>
      <c r="D22" s="28">
        <v>2249</v>
      </c>
      <c r="E22" s="28">
        <v>951</v>
      </c>
      <c r="F22" s="28">
        <v>0</v>
      </c>
      <c r="G22" s="29">
        <v>1124</v>
      </c>
      <c r="H22" s="29">
        <v>0</v>
      </c>
      <c r="I22" s="29">
        <v>10</v>
      </c>
      <c r="J22" s="29">
        <v>2066</v>
      </c>
      <c r="K22" s="30">
        <v>0</v>
      </c>
      <c r="L22" s="30">
        <v>0.3125</v>
      </c>
      <c r="M22" s="31">
        <v>35.125</v>
      </c>
      <c r="N22" s="33">
        <v>30.452961672473865</v>
      </c>
    </row>
    <row r="23" spans="1:14" ht="15.75" x14ac:dyDescent="0.25">
      <c r="A23" s="20"/>
      <c r="B23" s="50">
        <v>17</v>
      </c>
      <c r="C23" s="48" t="s">
        <v>80</v>
      </c>
      <c r="D23" s="28">
        <v>131</v>
      </c>
      <c r="E23" s="28">
        <v>5031</v>
      </c>
      <c r="F23" s="28">
        <v>0</v>
      </c>
      <c r="G23" s="29">
        <v>1779</v>
      </c>
      <c r="H23" s="29">
        <v>0</v>
      </c>
      <c r="I23" s="29">
        <v>0</v>
      </c>
      <c r="J23" s="29">
        <v>3383</v>
      </c>
      <c r="K23" s="30">
        <v>0</v>
      </c>
      <c r="L23" s="30">
        <v>0</v>
      </c>
      <c r="M23" s="31">
        <v>34.463386284385898</v>
      </c>
      <c r="N23" s="33">
        <v>92.357059509918315</v>
      </c>
    </row>
    <row r="24" spans="1:14" ht="15.75" x14ac:dyDescent="0.25">
      <c r="A24" s="20"/>
      <c r="B24" s="50">
        <v>18</v>
      </c>
      <c r="C24" s="49" t="s">
        <v>70</v>
      </c>
      <c r="D24" s="28">
        <v>57</v>
      </c>
      <c r="E24" s="28">
        <v>10</v>
      </c>
      <c r="F24" s="28">
        <v>0</v>
      </c>
      <c r="G24" s="29">
        <v>18</v>
      </c>
      <c r="H24" s="29">
        <v>0</v>
      </c>
      <c r="I24" s="29">
        <v>0</v>
      </c>
      <c r="J24" s="29">
        <v>49</v>
      </c>
      <c r="K24" s="30">
        <v>0</v>
      </c>
      <c r="L24" s="30">
        <v>0</v>
      </c>
      <c r="M24" s="31">
        <v>26.865671641791046</v>
      </c>
      <c r="N24" s="33">
        <v>16.176470588235293</v>
      </c>
    </row>
    <row r="25" spans="1:14" ht="15.75" x14ac:dyDescent="0.25">
      <c r="A25" s="20"/>
      <c r="B25" s="50">
        <v>19</v>
      </c>
      <c r="C25" s="48" t="s">
        <v>73</v>
      </c>
      <c r="D25" s="28">
        <v>415</v>
      </c>
      <c r="E25" s="28">
        <v>329</v>
      </c>
      <c r="F25" s="28">
        <v>0</v>
      </c>
      <c r="G25" s="29">
        <v>193</v>
      </c>
      <c r="H25" s="29">
        <v>0</v>
      </c>
      <c r="I25" s="29">
        <v>0</v>
      </c>
      <c r="J25" s="29">
        <v>551</v>
      </c>
      <c r="K25" s="30">
        <v>0</v>
      </c>
      <c r="L25" s="30">
        <v>0</v>
      </c>
      <c r="M25" s="31">
        <v>25.940860215053764</v>
      </c>
      <c r="N25" s="33">
        <v>26.418439716312058</v>
      </c>
    </row>
    <row r="26" spans="1:14" ht="15.75" x14ac:dyDescent="0.25">
      <c r="A26" s="20"/>
      <c r="B26" s="50">
        <v>20</v>
      </c>
      <c r="C26" s="49" t="s">
        <v>71</v>
      </c>
      <c r="D26" s="28">
        <v>663</v>
      </c>
      <c r="E26" s="28">
        <v>191</v>
      </c>
      <c r="F26" s="28">
        <v>0</v>
      </c>
      <c r="G26" s="29">
        <v>185</v>
      </c>
      <c r="H26" s="29">
        <v>0</v>
      </c>
      <c r="I26" s="29">
        <v>0</v>
      </c>
      <c r="J26" s="29">
        <v>669</v>
      </c>
      <c r="K26" s="30">
        <v>0</v>
      </c>
      <c r="L26" s="30">
        <v>0</v>
      </c>
      <c r="M26" s="31">
        <v>21.662763466042154</v>
      </c>
      <c r="N26" s="33">
        <v>25.167785234899331</v>
      </c>
    </row>
    <row r="27" spans="1:14" ht="15.75" x14ac:dyDescent="0.25">
      <c r="A27" s="20"/>
      <c r="B27" s="50">
        <v>21</v>
      </c>
      <c r="C27" s="48" t="s">
        <v>60</v>
      </c>
      <c r="D27" s="28">
        <v>845</v>
      </c>
      <c r="E27" s="28">
        <v>187</v>
      </c>
      <c r="F27" s="28">
        <v>0</v>
      </c>
      <c r="G27" s="28">
        <v>161</v>
      </c>
      <c r="H27" s="28">
        <v>0</v>
      </c>
      <c r="I27" s="28">
        <v>9</v>
      </c>
      <c r="J27" s="29">
        <v>862</v>
      </c>
      <c r="K27" s="30">
        <v>0</v>
      </c>
      <c r="L27" s="31">
        <v>0.87209302325581395</v>
      </c>
      <c r="M27" s="31">
        <v>15.60077519379845</v>
      </c>
      <c r="N27" s="33">
        <v>21.067157313707451</v>
      </c>
    </row>
    <row r="28" spans="1:14" ht="15.75" x14ac:dyDescent="0.25">
      <c r="A28" s="20"/>
      <c r="B28" s="50">
        <v>22</v>
      </c>
      <c r="C28" s="48" t="s">
        <v>52</v>
      </c>
      <c r="D28" s="28">
        <v>33</v>
      </c>
      <c r="E28" s="28">
        <v>12</v>
      </c>
      <c r="F28" s="28">
        <v>0</v>
      </c>
      <c r="G28" s="29">
        <v>6</v>
      </c>
      <c r="H28" s="29">
        <v>0</v>
      </c>
      <c r="I28" s="29">
        <v>0</v>
      </c>
      <c r="J28" s="29">
        <v>39</v>
      </c>
      <c r="K28" s="30">
        <v>0</v>
      </c>
      <c r="L28" s="30">
        <v>0</v>
      </c>
      <c r="M28" s="31">
        <v>13.333333333333334</v>
      </c>
      <c r="N28" s="33">
        <v>35.294117647058826</v>
      </c>
    </row>
    <row r="29" spans="1:14" ht="15.75" x14ac:dyDescent="0.25">
      <c r="A29" s="20"/>
      <c r="B29" s="50">
        <v>23</v>
      </c>
      <c r="C29" s="48" t="s">
        <v>27</v>
      </c>
      <c r="D29" s="28">
        <v>710</v>
      </c>
      <c r="E29" s="28">
        <v>79</v>
      </c>
      <c r="F29" s="28">
        <v>0</v>
      </c>
      <c r="G29" s="29">
        <v>38</v>
      </c>
      <c r="H29" s="29">
        <v>0</v>
      </c>
      <c r="I29" s="29">
        <v>0</v>
      </c>
      <c r="J29" s="29">
        <v>751</v>
      </c>
      <c r="K29" s="30">
        <v>0</v>
      </c>
      <c r="L29" s="30">
        <v>0</v>
      </c>
      <c r="M29" s="31">
        <v>4.8162230671736372</v>
      </c>
      <c r="N29" s="33">
        <v>23.491379310344829</v>
      </c>
    </row>
    <row r="30" spans="1:14" ht="15.75" x14ac:dyDescent="0.25">
      <c r="A30" s="20"/>
      <c r="B30" s="50">
        <v>24</v>
      </c>
      <c r="C30" s="48" t="s">
        <v>67</v>
      </c>
      <c r="D30" s="28">
        <v>514</v>
      </c>
      <c r="E30" s="28">
        <v>10</v>
      </c>
      <c r="F30" s="28">
        <v>0</v>
      </c>
      <c r="G30" s="29">
        <v>17</v>
      </c>
      <c r="H30" s="29">
        <v>0</v>
      </c>
      <c r="I30" s="29">
        <v>0</v>
      </c>
      <c r="J30" s="29">
        <v>507</v>
      </c>
      <c r="K30" s="30">
        <v>0</v>
      </c>
      <c r="L30" s="30">
        <v>0</v>
      </c>
      <c r="M30" s="31">
        <v>3.2442748091603053</v>
      </c>
      <c r="N30" s="33">
        <v>1.153846153846154</v>
      </c>
    </row>
    <row r="31" spans="1:14" ht="15.75" x14ac:dyDescent="0.25">
      <c r="A31" s="20"/>
      <c r="B31" s="50">
        <v>25</v>
      </c>
      <c r="C31" s="48" t="s">
        <v>77</v>
      </c>
      <c r="D31" s="28">
        <v>21</v>
      </c>
      <c r="E31" s="28">
        <v>0</v>
      </c>
      <c r="F31" s="28">
        <v>0</v>
      </c>
      <c r="G31" s="29">
        <v>0</v>
      </c>
      <c r="H31" s="29">
        <v>0</v>
      </c>
      <c r="I31" s="29">
        <v>0</v>
      </c>
      <c r="J31" s="29">
        <v>21</v>
      </c>
      <c r="K31" s="30">
        <v>0</v>
      </c>
      <c r="L31" s="30">
        <v>0</v>
      </c>
      <c r="M31" s="30">
        <v>0</v>
      </c>
      <c r="N31" s="33">
        <v>4.5454545454545459</v>
      </c>
    </row>
    <row r="32" spans="1:14" ht="15.75" x14ac:dyDescent="0.25">
      <c r="A32" s="20"/>
      <c r="B32" s="50">
        <v>26</v>
      </c>
      <c r="C32" s="48" t="s">
        <v>49</v>
      </c>
      <c r="D32" s="28">
        <v>1</v>
      </c>
      <c r="E32" s="28">
        <v>0</v>
      </c>
      <c r="F32" s="28">
        <v>0</v>
      </c>
      <c r="G32" s="29">
        <v>0</v>
      </c>
      <c r="H32" s="29">
        <v>0</v>
      </c>
      <c r="I32" s="29">
        <v>0</v>
      </c>
      <c r="J32" s="29">
        <v>1</v>
      </c>
      <c r="K32" s="30">
        <v>0</v>
      </c>
      <c r="L32" s="30">
        <v>0</v>
      </c>
      <c r="M32" s="30">
        <v>0</v>
      </c>
      <c r="N32" s="53">
        <v>0</v>
      </c>
    </row>
    <row r="33" spans="2:14" ht="16.5" thickBot="1" x14ac:dyDescent="0.3">
      <c r="B33" s="51"/>
      <c r="C33" s="24" t="s">
        <v>14</v>
      </c>
      <c r="D33" s="24">
        <f t="shared" ref="D33:J33" si="0">SUM(D7:D32)</f>
        <v>17561</v>
      </c>
      <c r="E33" s="24">
        <f t="shared" si="0"/>
        <v>58011</v>
      </c>
      <c r="F33" s="24">
        <f t="shared" si="0"/>
        <v>4</v>
      </c>
      <c r="G33" s="24">
        <f t="shared" si="0"/>
        <v>50780</v>
      </c>
      <c r="H33" s="24">
        <f t="shared" si="0"/>
        <v>32</v>
      </c>
      <c r="I33" s="24">
        <f t="shared" si="0"/>
        <v>504</v>
      </c>
      <c r="J33" s="24">
        <f t="shared" si="0"/>
        <v>24260</v>
      </c>
      <c r="K33" s="54">
        <f t="shared" ref="K33" si="1">IFERROR((H33/SUM($G33:$J33))*100,0)</f>
        <v>4.2341484069016617E-2</v>
      </c>
      <c r="L33" s="26">
        <f t="shared" ref="L33" si="2">IFERROR((I33/SUM($G33:$J33))*100,0)</f>
        <v>0.66687837408701167</v>
      </c>
      <c r="M33" s="26">
        <f t="shared" ref="M33" si="3">IFERROR((G33/SUM($G33:$J33))*100,0)</f>
        <v>67.190642532020746</v>
      </c>
      <c r="N33" s="27">
        <v>71.344458389500915</v>
      </c>
    </row>
    <row r="36" spans="2:14" x14ac:dyDescent="0.25">
      <c r="M36" s="21"/>
    </row>
  </sheetData>
  <sheetProtection password="E931" sheet="1" objects="1" scenarios="1"/>
  <sortState ref="C7:N32">
    <sortCondition descending="1" ref="M7:M32"/>
  </sortState>
  <mergeCells count="13">
    <mergeCell ref="M4:N4"/>
    <mergeCell ref="B3:N3"/>
    <mergeCell ref="D4:D5"/>
    <mergeCell ref="E4:E5"/>
    <mergeCell ref="F4:F5"/>
    <mergeCell ref="G4:G5"/>
    <mergeCell ref="H4:H5"/>
    <mergeCell ref="J4:J5"/>
    <mergeCell ref="K4:K5"/>
    <mergeCell ref="I4:I5"/>
    <mergeCell ref="L4:L5"/>
    <mergeCell ref="B4:B6"/>
    <mergeCell ref="C4:C6"/>
  </mergeCells>
  <pageMargins left="0.7" right="0.7" top="0.75" bottom="0.75" header="0.3" footer="0.3"/>
  <pageSetup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Details</vt:lpstr>
      <vt:lpstr>Reliance and Limitations</vt:lpstr>
      <vt:lpstr>Appendix 1</vt:lpstr>
      <vt:lpstr>Appendix 2</vt:lpstr>
      <vt:lpstr>Appendix 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Jemimah W. Mwangi</dc:creator>
  <cp:lastModifiedBy>Doreen</cp:lastModifiedBy>
  <cp:lastPrinted>2017-03-02T11:20:32Z</cp:lastPrinted>
  <dcterms:created xsi:type="dcterms:W3CDTF">2017-01-23T12:55:01Z</dcterms:created>
  <dcterms:modified xsi:type="dcterms:W3CDTF">2017-08-17T07:50:35Z</dcterms:modified>
</cp:coreProperties>
</file>